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X\SIPB\"/>
    </mc:Choice>
  </mc:AlternateContent>
  <bookViews>
    <workbookView xWindow="0" yWindow="0" windowWidth="20400" windowHeight="7365" firstSheet="8" activeTab="9"/>
  </bookViews>
  <sheets>
    <sheet name="TL 5" sheetId="28" r:id="rId1"/>
    <sheet name="TL 10" sheetId="7" r:id="rId2"/>
    <sheet name="TL 11" sheetId="21" r:id="rId3"/>
    <sheet name="TL 12" sheetId="22" r:id="rId4"/>
    <sheet name="TL 13" sheetId="23" r:id="rId5"/>
    <sheet name="TL 14" sheetId="16" r:id="rId6"/>
    <sheet name="TL 15" sheetId="17" r:id="rId7"/>
    <sheet name="TL 16" sheetId="18" r:id="rId8"/>
    <sheet name="TL 17" sheetId="36" r:id="rId9"/>
    <sheet name="TL 18 " sheetId="20" r:id="rId10"/>
    <sheet name="TL 19" sheetId="29" r:id="rId11"/>
    <sheet name="TL 20" sheetId="31" r:id="rId12"/>
    <sheet name="TL 22" sheetId="32" r:id="rId13"/>
    <sheet name="TL 23" sheetId="33" r:id="rId14"/>
    <sheet name="TL 24" sheetId="37" r:id="rId15"/>
    <sheet name="TL 26" sheetId="34" r:id="rId16"/>
    <sheet name="TL 27" sheetId="35" r:id="rId17"/>
    <sheet name="TL 28" sheetId="38" r:id="rId18"/>
    <sheet name="TL 9" sheetId="24" r:id="rId19"/>
  </sheets>
  <externalReferences>
    <externalReference r:id="rId2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38" l="1"/>
  <c r="C44" i="38"/>
  <c r="C7" i="38"/>
  <c r="A3" i="38"/>
  <c r="A3" i="24"/>
  <c r="C7" i="24"/>
  <c r="B45" i="24"/>
  <c r="B45" i="35" l="1"/>
  <c r="C7" i="35"/>
  <c r="A3" i="35"/>
  <c r="B45" i="34"/>
  <c r="C7" i="34"/>
  <c r="A3" i="34"/>
  <c r="B45" i="37"/>
  <c r="C44" i="37"/>
  <c r="C7" i="37"/>
  <c r="A3" i="37"/>
  <c r="B45" i="33"/>
  <c r="C7" i="33"/>
  <c r="A3" i="33"/>
  <c r="C7" i="32"/>
  <c r="A3" i="31"/>
  <c r="A3" i="32" s="1"/>
  <c r="C7" i="31"/>
  <c r="B45" i="32"/>
  <c r="B45" i="31"/>
  <c r="B45" i="29"/>
  <c r="B44" i="29"/>
  <c r="C7" i="29"/>
  <c r="A3" i="29"/>
  <c r="B45" i="36"/>
  <c r="C44" i="36"/>
  <c r="B44" i="36"/>
  <c r="C7" i="36"/>
  <c r="A3" i="36"/>
  <c r="C7" i="20"/>
  <c r="A3" i="20"/>
  <c r="B45" i="20"/>
  <c r="B44" i="20"/>
  <c r="B44" i="18"/>
  <c r="B45" i="18"/>
  <c r="C7" i="18"/>
  <c r="A3" i="18"/>
  <c r="B44" i="17"/>
  <c r="B45" i="17"/>
  <c r="C7" i="17"/>
  <c r="A3" i="17"/>
  <c r="B44" i="16"/>
  <c r="B45" i="16"/>
  <c r="C7" i="16"/>
  <c r="A3" i="16"/>
  <c r="C32" i="16"/>
  <c r="C32" i="23"/>
  <c r="C7" i="23"/>
  <c r="A3" i="23"/>
  <c r="B45" i="23"/>
  <c r="B44" i="23"/>
  <c r="B44" i="22"/>
  <c r="B45" i="22"/>
  <c r="C7" i="22"/>
  <c r="A3" i="22"/>
  <c r="C44" i="21"/>
  <c r="B44" i="21"/>
  <c r="B45" i="21"/>
  <c r="A3" i="21"/>
  <c r="C7" i="21"/>
  <c r="C7" i="7"/>
  <c r="A3" i="7"/>
  <c r="C44" i="7"/>
  <c r="B44" i="7"/>
  <c r="B45" i="7"/>
  <c r="C44" i="22" l="1"/>
  <c r="C44" i="23" s="1"/>
  <c r="C44" i="16" s="1"/>
  <c r="C44" i="17" s="1"/>
  <c r="C44" i="35" l="1"/>
  <c r="C44" i="24" s="1"/>
  <c r="C44" i="31"/>
  <c r="C44" i="34"/>
  <c r="C44" i="29"/>
  <c r="C44" i="33"/>
  <c r="C44" i="32"/>
  <c r="C44" i="20"/>
  <c r="C44" i="18"/>
  <c r="C30" i="28"/>
  <c r="C23" i="21"/>
  <c r="C23" i="22"/>
  <c r="C30" i="22"/>
  <c r="C30" i="21" l="1"/>
  <c r="C30" i="16" l="1"/>
</calcChain>
</file>

<file path=xl/sharedStrings.xml><?xml version="1.0" encoding="utf-8"?>
<sst xmlns="http://schemas.openxmlformats.org/spreadsheetml/2006/main" count="1267" uniqueCount="167">
  <si>
    <t>Annual Statement of Indebtedness, Payments and Balances</t>
  </si>
  <si>
    <t>Provincial Government of Davao del Norte</t>
  </si>
  <si>
    <t>PARTICULARS</t>
  </si>
  <si>
    <t>AMOUNT/DETAILS</t>
  </si>
  <si>
    <t>LGU Income Classification</t>
  </si>
  <si>
    <t>First Class</t>
  </si>
  <si>
    <t>Date of Report</t>
  </si>
  <si>
    <t>Bank (or Creditor)</t>
  </si>
  <si>
    <t>Land Bank of the Philippines</t>
  </si>
  <si>
    <t>Date of Certification - NDSC/NBC</t>
  </si>
  <si>
    <t>August 22, 2012</t>
  </si>
  <si>
    <t>Monetary Board (MB) Resolution No.</t>
  </si>
  <si>
    <t>No. 1676</t>
  </si>
  <si>
    <t>Date of MB Opinion</t>
  </si>
  <si>
    <t>October 11, 2012</t>
  </si>
  <si>
    <t xml:space="preserve">Php 50,000,000.00 </t>
  </si>
  <si>
    <t>Cetificate Number - NDSC/NBC</t>
  </si>
  <si>
    <t>No. 12-09-159</t>
  </si>
  <si>
    <t>Date of Approval of Loan</t>
  </si>
  <si>
    <t>Amount Approved (indicate if on staggered basis)</t>
  </si>
  <si>
    <t>Type of Indebtedness Instrument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</si>
  <si>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</si>
  <si>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</si>
  <si>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</si>
  <si>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</si>
  <si>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</si>
  <si>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</si>
  <si>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Terms and Conditions: Grace Period</t>
  </si>
  <si>
    <t>2 years on principal</t>
  </si>
  <si>
    <t>ITEM NO</t>
  </si>
  <si>
    <t>Annual Amotization: Principal</t>
  </si>
  <si>
    <t>Annual Amortizations: Interest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</si>
  <si>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</si>
  <si>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</si>
  <si>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</si>
  <si>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</si>
  <si>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</si>
  <si>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</si>
  <si>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</si>
  <si>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</si>
  <si>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Other relevant terms and conditions 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</si>
  <si>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</si>
  <si>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</si>
  <si>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</si>
  <si>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</si>
  <si>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</si>
  <si>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</si>
  <si>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</si>
  <si>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December 6, 2022</t>
  </si>
  <si>
    <t>March 6,  2013</t>
  </si>
  <si>
    <t>No. 11-07-305</t>
  </si>
  <si>
    <t>November 12, 2012</t>
  </si>
  <si>
    <t>Construction of School Buildings and Facilities</t>
  </si>
  <si>
    <t>15 years</t>
  </si>
  <si>
    <t>July 24, 2023</t>
  </si>
  <si>
    <t>Certified Correct by:</t>
  </si>
  <si>
    <t>Quarterly</t>
  </si>
  <si>
    <t>Php 87,000,000.00 on staggered basis</t>
  </si>
  <si>
    <t>January 20, 2032</t>
  </si>
  <si>
    <t>Annual Amortization: Principal</t>
  </si>
  <si>
    <t>No. 11</t>
  </si>
  <si>
    <t>Php 416,377.00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</si>
  <si>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</si>
  <si>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</si>
  <si>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</si>
  <si>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</si>
  <si>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</si>
  <si>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</si>
  <si>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</si>
  <si>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</si>
  <si>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</si>
  <si>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</si>
  <si>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</si>
  <si>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</si>
  <si>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</si>
  <si>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</si>
  <si>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</si>
  <si>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</si>
  <si>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October 12, 2012</t>
  </si>
  <si>
    <t>July 18, 2011</t>
  </si>
  <si>
    <t>July 25, 2012</t>
  </si>
  <si>
    <t>January 18, 2023</t>
  </si>
  <si>
    <t>EVELYN G. ESPRA, MPA</t>
  </si>
  <si>
    <t>Terms and Conditions: Fixed or Variable</t>
  </si>
  <si>
    <t>Fixed</t>
  </si>
  <si>
    <t>Terms and Conditions: No. of years of Indebtedness</t>
  </si>
  <si>
    <t xml:space="preserve">10 years </t>
  </si>
  <si>
    <t>Annual Amortizations: Gross Receipt Tax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</si>
  <si>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</si>
  <si>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</si>
  <si>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</si>
  <si>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</si>
  <si>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Remaining Balance to Date/Undrawn Amount</t>
  </si>
  <si>
    <t>Total Amount Release (Availment as of Date)</t>
  </si>
  <si>
    <t>Outstanding Loan after Principal Payments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</si>
  <si>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</si>
  <si>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</si>
  <si>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</si>
  <si>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</si>
  <si>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n/a</t>
  </si>
  <si>
    <t>October 8, 2020</t>
  </si>
  <si>
    <t>December 15, 2025</t>
  </si>
  <si>
    <t>March 15, 2016</t>
  </si>
  <si>
    <t>Rehabilitation of Capitol  and Legislative Buildings</t>
  </si>
  <si>
    <t>2 quarters on principal</t>
  </si>
  <si>
    <t>April 18, 2013</t>
  </si>
  <si>
    <t>Php 17,500,000.00 (on staggered basis)</t>
  </si>
  <si>
    <t>Php 120,000,000.00 (on staggered basis)</t>
  </si>
  <si>
    <t>Php 30,000,000.00 (on staggered basis)</t>
  </si>
  <si>
    <t>Php 20,000,000.00 (on staggered basis)</t>
  </si>
  <si>
    <t>Php 150,000,000.00 (on staggered basis)</t>
  </si>
  <si>
    <t>7 years</t>
  </si>
  <si>
    <t>Expansion of Motorpool/Purchase of Brand New Heavy Equipments</t>
  </si>
  <si>
    <t>Php 130,000,000.00 (on staggered basis)</t>
  </si>
  <si>
    <t>To finance construction of 2-storey Aqua Center</t>
  </si>
  <si>
    <t xml:space="preserve">15 years </t>
  </si>
  <si>
    <t>July 24, 2008</t>
  </si>
  <si>
    <t>April 24, 2013</t>
  </si>
  <si>
    <t xml:space="preserve">Construction of Sports Complex and Lot Purchase </t>
  </si>
  <si>
    <t>July 09, 2030</t>
  </si>
  <si>
    <t xml:space="preserve">Construction of Various Infrastructure and PRDP Counterpart </t>
  </si>
  <si>
    <t>July 17, 2016</t>
  </si>
  <si>
    <t>Php 300,000,000.00 (on staggered basis)</t>
  </si>
  <si>
    <t>R11-2020-07-116</t>
  </si>
  <si>
    <t>July 16, 2020</t>
  </si>
  <si>
    <t>MB No. 1009</t>
  </si>
  <si>
    <t>August 13, 2020</t>
  </si>
  <si>
    <t>January 18, 2021</t>
  </si>
  <si>
    <t>Php 125,000,000.00 (on staggered basis)</t>
  </si>
  <si>
    <t>December 29, 2028</t>
  </si>
  <si>
    <t>Purchase of Brand New Heavy Equipment</t>
  </si>
  <si>
    <t>March 21, 2022</t>
  </si>
  <si>
    <t>Construction of Tech Voc Training Center</t>
  </si>
  <si>
    <t>March 7, 2022</t>
  </si>
  <si>
    <t>Construction of Infirmary Hospital</t>
  </si>
  <si>
    <t>December 3, 2021</t>
  </si>
  <si>
    <t>Php 40,000,000.00 (on staggered basis)</t>
  </si>
  <si>
    <t>Construction of Four (4) Rural Health Units</t>
  </si>
  <si>
    <t>1 year on principal</t>
  </si>
  <si>
    <t>June 10, 2021</t>
  </si>
  <si>
    <t>Php 200,000,000.00 (on staggered basis)</t>
  </si>
  <si>
    <t>November 21, 2036</t>
  </si>
  <si>
    <t>Park Development Project</t>
  </si>
  <si>
    <t>February 22, 2022</t>
  </si>
  <si>
    <t>Php 100,000,000.00 (on staggered basis)</t>
  </si>
  <si>
    <t>Lot Purchase/Acquisition</t>
  </si>
  <si>
    <t>October 15, 2021</t>
  </si>
  <si>
    <t>July 15, 2036</t>
  </si>
  <si>
    <t>Php 29,000,000.00 (on staggered basis)</t>
  </si>
  <si>
    <t>April 29, 2025</t>
  </si>
  <si>
    <t>Ending December 31, 2022</t>
  </si>
  <si>
    <t>Provincial Treasurer</t>
  </si>
  <si>
    <t>Certified Correct:</t>
  </si>
  <si>
    <t>January 9, 2023</t>
  </si>
  <si>
    <t>Php 75,000,000.00 (on staggered basis)</t>
  </si>
  <si>
    <t>Php 330,000,000.00 (on staggered basis)</t>
  </si>
  <si>
    <t>May 13, 2032</t>
  </si>
  <si>
    <t>Various Brgy Projects, Service Vehicle &amp; Heavy Equipment</t>
  </si>
  <si>
    <t>Brgy. Infra/Rehab of Oval Track</t>
  </si>
  <si>
    <t>15 yrs</t>
  </si>
  <si>
    <t>April 29, 2037</t>
  </si>
  <si>
    <t>July 26,  2022</t>
  </si>
  <si>
    <t>Php 86,000,000.00 (on staggered basis)</t>
  </si>
  <si>
    <t>August 21, 2027</t>
  </si>
  <si>
    <t>Acquisition of Multi-purpose and Rescue Vehicle</t>
  </si>
  <si>
    <t>55 years</t>
  </si>
  <si>
    <t>December 12,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</si>
</sst>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PHP]\ #,##0.00_);\([$PHP]\ #,##0.00\)"/>
    <numFmt numFmtId="165" formatCode="[$PHP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43" fontId="7" fillId="0" borderId="2" xfId="1" applyFont="1" applyFill="1" applyBorder="1" applyAlignment="1">
      <alignment horizontal="left" vertical="center"/>
    </xf>
    <xf numFmtId="15" fontId="7" fillId="0" borderId="2" xfId="1" quotePrefix="1" applyNumberFormat="1" applyFont="1" applyFill="1" applyBorder="1" applyAlignment="1">
      <alignment horizontal="left" vertical="center"/>
    </xf>
    <xf numFmtId="43" fontId="7" fillId="0" borderId="2" xfId="1" quotePrefix="1" applyFont="1" applyFill="1" applyBorder="1" applyAlignment="1">
      <alignment horizontal="left" vertical="center"/>
    </xf>
    <xf numFmtId="14" fontId="7" fillId="0" borderId="2" xfId="1" quotePrefix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3" fontId="7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3" fontId="7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15" fontId="9" fillId="0" borderId="0" xfId="1" quotePrefix="1" applyNumberFormat="1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4" fillId="0" borderId="2" xfId="1" applyFont="1" applyFill="1" applyBorder="1" applyAlignment="1">
      <alignment horizontal="center" vertical="center"/>
    </xf>
    <xf numFmtId="43" fontId="5" fillId="0" borderId="0" xfId="1" applyFont="1"/>
    <xf numFmtId="164" fontId="7" fillId="0" borderId="2" xfId="1" quotePrefix="1" applyNumberFormat="1" applyFont="1" applyFill="1" applyBorder="1" applyAlignment="1">
      <alignment horizontal="left" vertical="center"/>
    </xf>
    <xf numFmtId="164" fontId="7" fillId="0" borderId="2" xfId="1" applyNumberFormat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15" fontId="9" fillId="0" borderId="0" xfId="1" quotePrefix="1" applyNumberFormat="1" applyFont="1" applyFill="1" applyAlignment="1">
      <alignment horizontal="center" vertical="center"/>
    </xf>
    <xf numFmtId="165" fontId="7" fillId="0" borderId="2" xfId="1" applyNumberFormat="1" applyFont="1" applyFill="1" applyBorder="1" applyAlignment="1">
      <alignment horizontal="left" vertical="center"/>
    </xf>
    <xf numFmtId="43" fontId="7" fillId="0" borderId="2" xfId="1" applyFont="1" applyBorder="1" applyAlignment="1">
      <alignment horizontal="left"/>
    </xf>
    <xf numFmtId="43" fontId="7" fillId="0" borderId="2" xfId="1" quotePrefix="1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164" fontId="7" fillId="0" borderId="2" xfId="1" applyNumberFormat="1" applyFont="1" applyBorder="1" applyAlignment="1">
      <alignment horizontal="left"/>
    </xf>
    <xf numFmtId="164" fontId="12" fillId="2" borderId="2" xfId="1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/>
      <sheetData sheetId="1"/>
      <sheetData sheetId="2"/>
      <sheetData sheetId="3"/>
      <sheetData sheetId="4">
        <row r="78">
          <cell r="F78">
            <v>1541140.68</v>
          </cell>
        </row>
        <row r="94">
          <cell r="F94">
            <v>20034829.07</v>
          </cell>
        </row>
      </sheetData>
      <sheetData sheetId="5">
        <row r="56">
          <cell r="E56">
            <v>23121714.280000001</v>
          </cell>
        </row>
        <row r="72">
          <cell r="E72">
            <v>242778000.01000002</v>
          </cell>
        </row>
      </sheetData>
      <sheetData sheetId="6"/>
      <sheetData sheetId="7">
        <row r="76">
          <cell r="H76">
            <v>32989893</v>
          </cell>
        </row>
      </sheetData>
      <sheetData sheetId="8">
        <row r="69">
          <cell r="G69">
            <v>49984893.020000003</v>
          </cell>
        </row>
      </sheetData>
      <sheetData sheetId="9">
        <row r="42">
          <cell r="I42">
            <v>1370521.16</v>
          </cell>
        </row>
        <row r="67">
          <cell r="J67">
            <v>13019951.010000002</v>
          </cell>
        </row>
      </sheetData>
      <sheetData sheetId="10">
        <row r="77">
          <cell r="G77">
            <v>1763272.42</v>
          </cell>
        </row>
      </sheetData>
      <sheetData sheetId="11">
        <row r="87">
          <cell r="G87">
            <v>2110088.36</v>
          </cell>
        </row>
        <row r="113">
          <cell r="H113">
            <v>19991807.600000001</v>
          </cell>
        </row>
      </sheetData>
      <sheetData sheetId="12">
        <row r="86">
          <cell r="G86">
            <v>2675677.7799999998</v>
          </cell>
        </row>
      </sheetData>
      <sheetData sheetId="13">
        <row r="67">
          <cell r="I67">
            <v>41763939.409999996</v>
          </cell>
        </row>
      </sheetData>
      <sheetData sheetId="14">
        <row r="105">
          <cell r="H105">
            <v>16500833.24</v>
          </cell>
        </row>
      </sheetData>
      <sheetData sheetId="15">
        <row r="33">
          <cell r="L33">
            <v>109278209.36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7" workbookViewId="0">
      <selection activeCell="C44" sqref="C44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150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150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35</v>
      </c>
    </row>
    <row r="10" spans="1:3" x14ac:dyDescent="0.3">
      <c r="A10" s="14">
        <v>5</v>
      </c>
      <c r="B10" s="15" t="s">
        <v>9</v>
      </c>
      <c r="C10" s="18" t="s">
        <v>35</v>
      </c>
    </row>
    <row r="11" spans="1:3" x14ac:dyDescent="0.3">
      <c r="A11" s="14">
        <v>6</v>
      </c>
      <c r="B11" s="15" t="s">
        <v>11</v>
      </c>
      <c r="C11" s="16" t="s">
        <v>35</v>
      </c>
    </row>
    <row r="12" spans="1:3" x14ac:dyDescent="0.3">
      <c r="A12" s="14">
        <v>7</v>
      </c>
      <c r="B12" s="15" t="s">
        <v>13</v>
      </c>
      <c r="C12" s="16" t="s">
        <v>35</v>
      </c>
    </row>
    <row r="13" spans="1:3" x14ac:dyDescent="0.3">
      <c r="A13" s="14">
        <v>8</v>
      </c>
      <c r="B13" s="15" t="s">
        <v>18</v>
      </c>
      <c r="C13" s="18" t="s">
        <v>116</v>
      </c>
    </row>
    <row r="14" spans="1:3" x14ac:dyDescent="0.3">
      <c r="A14" s="14">
        <v>9</v>
      </c>
      <c r="B14" s="15" t="s">
        <v>19</v>
      </c>
      <c r="C14" s="39">
        <v>263000000</v>
      </c>
    </row>
    <row r="15" spans="1:3" x14ac:dyDescent="0.3">
      <c r="A15" s="14">
        <v>10</v>
      </c>
      <c r="B15" s="15" t="s">
        <v>24</v>
      </c>
      <c r="C15" s="18" t="s">
        <v>54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7" x14ac:dyDescent="0.3">
      <c r="A17" s="14">
        <v>12</v>
      </c>
      <c r="B17" s="20" t="s">
        <v>22</v>
      </c>
      <c r="C17" s="22" t="s">
        <v>118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22" t="s">
        <v>115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30</v>
      </c>
      <c r="C23" s="39">
        <v>18497141.379999999</v>
      </c>
    </row>
    <row r="24" spans="1:3" x14ac:dyDescent="0.3">
      <c r="A24" s="14">
        <v>19</v>
      </c>
      <c r="B24" s="15" t="s">
        <v>31</v>
      </c>
      <c r="C24" s="51">
        <v>447980.34</v>
      </c>
    </row>
    <row r="25" spans="1:3" x14ac:dyDescent="0.3">
      <c r="A25" s="14">
        <v>20</v>
      </c>
      <c r="B25" s="15" t="s">
        <v>87</v>
      </c>
      <c r="C25" s="23" t="s">
        <v>35</v>
      </c>
    </row>
    <row r="26" spans="1:3" x14ac:dyDescent="0.3">
      <c r="A26" s="14">
        <v>21</v>
      </c>
      <c r="B26" s="24" t="s">
        <v>88</v>
      </c>
      <c r="C26" s="18" t="s">
        <v>117</v>
      </c>
    </row>
    <row r="27" spans="1:3" x14ac:dyDescent="0.3">
      <c r="A27" s="14">
        <v>22</v>
      </c>
      <c r="B27" s="25" t="s">
        <v>89</v>
      </c>
      <c r="C27" s="38">
        <v>244700972.88999999</v>
      </c>
    </row>
    <row r="28" spans="1:3" x14ac:dyDescent="0.3">
      <c r="A28" s="14">
        <v>23</v>
      </c>
      <c r="B28" s="25" t="s">
        <v>90</v>
      </c>
      <c r="C28" s="38">
        <v>78096382.719999999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f>'[1]263M-242M TL5'!$E$72+'[1]263M-20M TL5'!$F$94</f>
        <v>262812829.08000001</v>
      </c>
    </row>
    <row r="31" spans="1:3" x14ac:dyDescent="0.3">
      <c r="A31" s="14">
        <v>26</v>
      </c>
      <c r="B31" s="25" t="s">
        <v>92</v>
      </c>
      <c r="C31" s="18">
        <v>0</v>
      </c>
    </row>
    <row r="32" spans="1:3" x14ac:dyDescent="0.3">
      <c r="A32" s="14">
        <v>27</v>
      </c>
      <c r="B32" s="24" t="s">
        <v>94</v>
      </c>
      <c r="C32" s="38">
        <v>18111856.109999999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1314065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152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">
        <v>153</v>
      </c>
    </row>
    <row r="45" spans="1:3" x14ac:dyDescent="0.3">
      <c r="A45" s="29"/>
      <c r="B45" s="29" t="s">
        <v>151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0" workbookViewId="0">
      <selection activeCell="C28" sqref="C28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5'!A3:C3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5'!C7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17</v>
      </c>
    </row>
    <row r="10" spans="1:3" x14ac:dyDescent="0.3">
      <c r="A10" s="14">
        <v>5</v>
      </c>
      <c r="B10" s="15" t="s">
        <v>9</v>
      </c>
      <c r="C10" s="18" t="s">
        <v>10</v>
      </c>
    </row>
    <row r="11" spans="1:3" x14ac:dyDescent="0.3">
      <c r="A11" s="14">
        <v>6</v>
      </c>
      <c r="B11" s="15" t="s">
        <v>11</v>
      </c>
      <c r="C11" s="16" t="s">
        <v>12</v>
      </c>
    </row>
    <row r="12" spans="1:3" x14ac:dyDescent="0.3">
      <c r="A12" s="14">
        <v>7</v>
      </c>
      <c r="B12" s="15" t="s">
        <v>13</v>
      </c>
      <c r="C12" s="18" t="s">
        <v>14</v>
      </c>
    </row>
    <row r="13" spans="1:3" x14ac:dyDescent="0.3">
      <c r="A13" s="14">
        <v>8</v>
      </c>
      <c r="B13" s="15" t="s">
        <v>18</v>
      </c>
      <c r="C13" s="18" t="s">
        <v>51</v>
      </c>
    </row>
    <row r="14" spans="1:3" x14ac:dyDescent="0.3">
      <c r="A14" s="14">
        <v>9</v>
      </c>
      <c r="B14" s="15" t="s">
        <v>19</v>
      </c>
      <c r="C14" s="16" t="s">
        <v>57</v>
      </c>
    </row>
    <row r="15" spans="1:3" x14ac:dyDescent="0.3">
      <c r="A15" s="14">
        <v>10</v>
      </c>
      <c r="B15" s="15" t="s">
        <v>24</v>
      </c>
      <c r="C15" s="19" t="s">
        <v>48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7" x14ac:dyDescent="0.3">
      <c r="A17" s="14">
        <v>12</v>
      </c>
      <c r="B17" s="20" t="s">
        <v>22</v>
      </c>
      <c r="C17" s="22" t="s">
        <v>120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22" t="s">
        <v>86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104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30</v>
      </c>
      <c r="C23" s="39"/>
    </row>
    <row r="24" spans="1:3" x14ac:dyDescent="0.3">
      <c r="A24" s="14">
        <v>19</v>
      </c>
      <c r="B24" s="15" t="s">
        <v>31</v>
      </c>
      <c r="C24" s="39"/>
    </row>
    <row r="25" spans="1:3" x14ac:dyDescent="0.3">
      <c r="A25" s="14">
        <v>20</v>
      </c>
      <c r="B25" s="15" t="s">
        <v>87</v>
      </c>
      <c r="C25" s="23" t="s">
        <v>35</v>
      </c>
    </row>
    <row r="26" spans="1:3" x14ac:dyDescent="0.3">
      <c r="A26" s="14">
        <v>21</v>
      </c>
      <c r="B26" s="24" t="s">
        <v>88</v>
      </c>
      <c r="C26" s="18" t="s">
        <v>49</v>
      </c>
    </row>
    <row r="27" spans="1:3" x14ac:dyDescent="0.3">
      <c r="A27" s="14">
        <v>22</v>
      </c>
      <c r="B27" s="25" t="s">
        <v>89</v>
      </c>
      <c r="C27" s="38">
        <v>82974785.959999993</v>
      </c>
    </row>
    <row r="28" spans="1:3" x14ac:dyDescent="0.3">
      <c r="A28" s="14">
        <v>23</v>
      </c>
      <c r="B28" s="25" t="s">
        <v>90</v>
      </c>
      <c r="C28" s="38">
        <v>19775927.359999999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v>82974786</v>
      </c>
    </row>
    <row r="31" spans="1:3" x14ac:dyDescent="0.3">
      <c r="A31" s="14">
        <v>26</v>
      </c>
      <c r="B31" s="25" t="s">
        <v>92</v>
      </c>
      <c r="C31" s="18">
        <v>0</v>
      </c>
    </row>
    <row r="32" spans="1:3" x14ac:dyDescent="0.3">
      <c r="A32" s="14">
        <v>27</v>
      </c>
      <c r="B32" s="24" t="s">
        <v>94</v>
      </c>
      <c r="C32" s="38">
        <v>0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x14ac:dyDescent="0.3">
      <c r="A38" s="14">
        <v>33</v>
      </c>
      <c r="B38" s="24" t="s">
        <v>39</v>
      </c>
      <c r="C38" s="16" t="s">
        <v>61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tr">
        <f>'TL 5'!B44</f>
        <v>EVELYN G. ESPRA, MPA</v>
      </c>
      <c r="C44" s="43" t="str">
        <f>'TL 5'!C44</f>
        <v>January 9, 2023</v>
      </c>
    </row>
    <row r="45" spans="1:3" x14ac:dyDescent="0.3">
      <c r="A45" s="29"/>
      <c r="B45" s="29" t="str">
        <f>'TL 5'!B45</f>
        <v>Provincial Treasurer</v>
      </c>
      <c r="C45" s="42"/>
    </row>
  </sheetData>
  <mergeCells count="3">
    <mergeCell ref="A3:C3"/>
    <mergeCell ref="A1:C1"/>
    <mergeCell ref="A2:C2"/>
  </mergeCells>
  <pageMargins left="0.2" right="0.2" top="0.5" bottom="0.2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3" workbookViewId="0">
      <selection activeCell="C25" sqref="C25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10'!A3:C3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10'!C7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76</v>
      </c>
    </row>
    <row r="10" spans="1:3" x14ac:dyDescent="0.3">
      <c r="A10" s="14">
        <v>5</v>
      </c>
      <c r="B10" s="15" t="s">
        <v>9</v>
      </c>
      <c r="C10" s="18" t="s">
        <v>74</v>
      </c>
    </row>
    <row r="11" spans="1:3" x14ac:dyDescent="0.3">
      <c r="A11" s="14">
        <v>6</v>
      </c>
      <c r="B11" s="15" t="s">
        <v>11</v>
      </c>
      <c r="C11" s="45" t="s">
        <v>60</v>
      </c>
    </row>
    <row r="12" spans="1:3" x14ac:dyDescent="0.3">
      <c r="A12" s="14">
        <v>7</v>
      </c>
      <c r="B12" s="15" t="s">
        <v>13</v>
      </c>
      <c r="C12" s="46" t="s">
        <v>75</v>
      </c>
    </row>
    <row r="13" spans="1:3" x14ac:dyDescent="0.3">
      <c r="A13" s="14">
        <v>8</v>
      </c>
      <c r="B13" s="15" t="s">
        <v>18</v>
      </c>
      <c r="C13" s="17" t="s">
        <v>77</v>
      </c>
    </row>
    <row r="14" spans="1:3" x14ac:dyDescent="0.3">
      <c r="A14" s="14">
        <v>9</v>
      </c>
      <c r="B14" s="15" t="s">
        <v>19</v>
      </c>
      <c r="C14" s="16" t="s">
        <v>109</v>
      </c>
    </row>
    <row r="15" spans="1:3" x14ac:dyDescent="0.3">
      <c r="A15" s="14">
        <v>10</v>
      </c>
      <c r="B15" s="15" t="s">
        <v>24</v>
      </c>
      <c r="C15" s="19" t="s">
        <v>101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8.5" x14ac:dyDescent="0.3">
      <c r="A17" s="14">
        <v>12</v>
      </c>
      <c r="B17" s="20" t="s">
        <v>22</v>
      </c>
      <c r="C17" s="21" t="s">
        <v>103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104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f>'[1]50M-20M TL11'!$G$87</f>
        <v>2110088.36</v>
      </c>
    </row>
    <row r="24" spans="1:3" x14ac:dyDescent="0.3">
      <c r="A24" s="14">
        <v>19</v>
      </c>
      <c r="B24" s="15" t="s">
        <v>31</v>
      </c>
      <c r="C24" s="39">
        <v>276949.09999999998</v>
      </c>
    </row>
    <row r="25" spans="1:3" x14ac:dyDescent="0.3">
      <c r="A25" s="14">
        <v>20</v>
      </c>
      <c r="B25" s="15" t="s">
        <v>87</v>
      </c>
      <c r="C25" s="47" t="s">
        <v>35</v>
      </c>
    </row>
    <row r="26" spans="1:3" x14ac:dyDescent="0.3">
      <c r="A26" s="14">
        <v>21</v>
      </c>
      <c r="B26" s="24" t="s">
        <v>88</v>
      </c>
      <c r="C26" s="17" t="s">
        <v>102</v>
      </c>
    </row>
    <row r="27" spans="1:3" x14ac:dyDescent="0.3">
      <c r="A27" s="14">
        <v>22</v>
      </c>
      <c r="B27" s="25" t="s">
        <v>89</v>
      </c>
      <c r="C27" s="38">
        <v>13661542.48</v>
      </c>
    </row>
    <row r="28" spans="1:3" x14ac:dyDescent="0.3">
      <c r="A28" s="14">
        <v>23</v>
      </c>
      <c r="B28" s="25" t="s">
        <v>90</v>
      </c>
      <c r="C28" s="38">
        <v>4466636.59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f>'[1]50M-20M TL11'!$H$113</f>
        <v>19991807.600000001</v>
      </c>
    </row>
    <row r="31" spans="1:3" x14ac:dyDescent="0.3">
      <c r="A31" s="14">
        <v>26</v>
      </c>
      <c r="B31" s="25" t="s">
        <v>92</v>
      </c>
      <c r="C31" s="38">
        <v>0</v>
      </c>
    </row>
    <row r="32" spans="1:3" x14ac:dyDescent="0.3">
      <c r="A32" s="14">
        <v>27</v>
      </c>
      <c r="B32" s="24" t="s">
        <v>94</v>
      </c>
      <c r="C32" s="38">
        <v>6330265.1200000001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101960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41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tr">
        <f>'TL 10'!B44</f>
        <v>EVELYN G. ESPRA, MPA</v>
      </c>
      <c r="C44" s="43" t="str">
        <f>'TL 10'!C44</f>
        <v>January 9, 2023</v>
      </c>
    </row>
    <row r="45" spans="1:3" x14ac:dyDescent="0.3">
      <c r="A45" s="29"/>
      <c r="B45" s="29" t="str">
        <f>'TL 10'!B45</f>
        <v>Provincial Treasurer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23" sqref="C23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11'!A3:C3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11'!C7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76</v>
      </c>
    </row>
    <row r="10" spans="1:3" x14ac:dyDescent="0.3">
      <c r="A10" s="14">
        <v>5</v>
      </c>
      <c r="B10" s="15" t="s">
        <v>9</v>
      </c>
      <c r="C10" s="18" t="s">
        <v>74</v>
      </c>
    </row>
    <row r="11" spans="1:3" x14ac:dyDescent="0.3">
      <c r="A11" s="14">
        <v>6</v>
      </c>
      <c r="B11" s="15" t="s">
        <v>11</v>
      </c>
      <c r="C11" s="45" t="s">
        <v>60</v>
      </c>
    </row>
    <row r="12" spans="1:3" x14ac:dyDescent="0.3">
      <c r="A12" s="14">
        <v>7</v>
      </c>
      <c r="B12" s="15" t="s">
        <v>13</v>
      </c>
      <c r="C12" s="46" t="s">
        <v>75</v>
      </c>
    </row>
    <row r="13" spans="1:3" x14ac:dyDescent="0.3">
      <c r="A13" s="14">
        <v>8</v>
      </c>
      <c r="B13" s="15" t="s">
        <v>18</v>
      </c>
      <c r="C13" s="17" t="s">
        <v>77</v>
      </c>
    </row>
    <row r="14" spans="1:3" x14ac:dyDescent="0.3">
      <c r="A14" s="14">
        <v>9</v>
      </c>
      <c r="B14" s="15" t="s">
        <v>19</v>
      </c>
      <c r="C14" s="16" t="s">
        <v>108</v>
      </c>
    </row>
    <row r="15" spans="1:3" x14ac:dyDescent="0.3">
      <c r="A15" s="14">
        <v>10</v>
      </c>
      <c r="B15" s="15" t="s">
        <v>24</v>
      </c>
      <c r="C15" s="19" t="s">
        <v>149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8.5" x14ac:dyDescent="0.3">
      <c r="A17" s="14">
        <v>12</v>
      </c>
      <c r="B17" s="20" t="s">
        <v>22</v>
      </c>
      <c r="C17" s="21" t="s">
        <v>114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104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f>'[1]50M-30M TL12'!$I$42</f>
        <v>1370521.16</v>
      </c>
    </row>
    <row r="24" spans="1:3" x14ac:dyDescent="0.3">
      <c r="A24" s="14">
        <v>19</v>
      </c>
      <c r="B24" s="15" t="s">
        <v>31</v>
      </c>
      <c r="C24" s="39">
        <v>171316.02</v>
      </c>
    </row>
    <row r="25" spans="1:3" x14ac:dyDescent="0.3">
      <c r="A25" s="14">
        <v>20</v>
      </c>
      <c r="B25" s="15" t="s">
        <v>87</v>
      </c>
      <c r="C25" s="23" t="s">
        <v>35</v>
      </c>
    </row>
    <row r="26" spans="1:3" x14ac:dyDescent="0.3">
      <c r="A26" s="14">
        <v>21</v>
      </c>
      <c r="B26" s="24" t="s">
        <v>88</v>
      </c>
      <c r="C26" s="17" t="s">
        <v>33</v>
      </c>
    </row>
    <row r="27" spans="1:3" x14ac:dyDescent="0.3">
      <c r="A27" s="14">
        <v>22</v>
      </c>
      <c r="B27" s="25" t="s">
        <v>89</v>
      </c>
      <c r="C27" s="38">
        <v>9593648.1199999992</v>
      </c>
    </row>
    <row r="28" spans="1:3" x14ac:dyDescent="0.3">
      <c r="A28" s="14">
        <v>23</v>
      </c>
      <c r="B28" s="25" t="s">
        <v>90</v>
      </c>
      <c r="C28" s="38">
        <v>3051594.53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f>'[1]50M-30M TL12'!$J$67</f>
        <v>13019951.010000002</v>
      </c>
    </row>
    <row r="31" spans="1:3" x14ac:dyDescent="0.3">
      <c r="A31" s="14">
        <v>26</v>
      </c>
      <c r="B31" s="25" t="s">
        <v>92</v>
      </c>
      <c r="C31" s="38">
        <v>0</v>
      </c>
    </row>
    <row r="32" spans="1:3" x14ac:dyDescent="0.3">
      <c r="A32" s="14">
        <v>27</v>
      </c>
      <c r="B32" s="24" t="s">
        <v>94</v>
      </c>
      <c r="C32" s="38">
        <v>3426302.69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66101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41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tr">
        <f>'TL 11'!B44</f>
        <v>EVELYN G. ESPRA, MPA</v>
      </c>
      <c r="C44" s="43" t="str">
        <f>'TL 11'!C44</f>
        <v>January 9, 2023</v>
      </c>
    </row>
    <row r="45" spans="1:3" x14ac:dyDescent="0.3">
      <c r="A45" s="29"/>
      <c r="B45" s="29" t="str">
        <f>'TL 11'!B45</f>
        <v>Provincial Treasurer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1" workbookViewId="0">
      <selection activeCell="C31" sqref="C31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35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12'!A3:C3</f>
        <v>Ending December 31, 2022</v>
      </c>
      <c r="B3" s="53"/>
      <c r="C3" s="53"/>
    </row>
    <row r="4" spans="1:3" x14ac:dyDescent="0.3">
      <c r="A4" s="10"/>
      <c r="B4" s="10"/>
      <c r="C4" s="11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12'!C7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45</v>
      </c>
    </row>
    <row r="10" spans="1:3" x14ac:dyDescent="0.3">
      <c r="A10" s="14">
        <v>5</v>
      </c>
      <c r="B10" s="15" t="s">
        <v>9</v>
      </c>
      <c r="C10" s="18" t="s">
        <v>42</v>
      </c>
    </row>
    <row r="11" spans="1:3" x14ac:dyDescent="0.3">
      <c r="A11" s="14">
        <v>6</v>
      </c>
      <c r="B11" s="15" t="s">
        <v>11</v>
      </c>
      <c r="C11" s="16" t="s">
        <v>43</v>
      </c>
    </row>
    <row r="12" spans="1:3" x14ac:dyDescent="0.3">
      <c r="A12" s="14">
        <v>7</v>
      </c>
      <c r="B12" s="15" t="s">
        <v>13</v>
      </c>
      <c r="C12" s="18" t="s">
        <v>44</v>
      </c>
    </row>
    <row r="13" spans="1:3" x14ac:dyDescent="0.3">
      <c r="A13" s="14">
        <v>8</v>
      </c>
      <c r="B13" s="15" t="s">
        <v>18</v>
      </c>
      <c r="C13" s="18" t="s">
        <v>63</v>
      </c>
    </row>
    <row r="14" spans="1:3" x14ac:dyDescent="0.3">
      <c r="A14" s="14">
        <v>9</v>
      </c>
      <c r="B14" s="15" t="s">
        <v>19</v>
      </c>
      <c r="C14" s="16" t="s">
        <v>107</v>
      </c>
    </row>
    <row r="15" spans="1:3" x14ac:dyDescent="0.3">
      <c r="A15" s="14">
        <v>10</v>
      </c>
      <c r="B15" s="15" t="s">
        <v>24</v>
      </c>
      <c r="C15" s="19" t="s">
        <v>64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x14ac:dyDescent="0.3">
      <c r="A17" s="14">
        <v>12</v>
      </c>
      <c r="B17" s="20" t="s">
        <v>22</v>
      </c>
      <c r="C17" s="21" t="s">
        <v>47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v>12545001.4</v>
      </c>
    </row>
    <row r="24" spans="1:3" x14ac:dyDescent="0.3">
      <c r="A24" s="14">
        <v>19</v>
      </c>
      <c r="B24" s="15" t="s">
        <v>31</v>
      </c>
      <c r="C24" s="39">
        <v>2368153.85</v>
      </c>
    </row>
    <row r="25" spans="1:3" x14ac:dyDescent="0.3">
      <c r="A25" s="14">
        <v>20</v>
      </c>
      <c r="B25" s="15" t="s">
        <v>87</v>
      </c>
      <c r="C25" s="23">
        <v>1370521.16</v>
      </c>
    </row>
    <row r="26" spans="1:3" x14ac:dyDescent="0.3">
      <c r="A26" s="14">
        <v>21</v>
      </c>
      <c r="B26" s="24" t="s">
        <v>88</v>
      </c>
      <c r="C26" s="17" t="s">
        <v>121</v>
      </c>
    </row>
    <row r="27" spans="1:3" x14ac:dyDescent="0.3">
      <c r="A27" s="14">
        <v>22</v>
      </c>
      <c r="B27" s="25" t="s">
        <v>89</v>
      </c>
      <c r="C27" s="38">
        <v>53101634.609999999</v>
      </c>
    </row>
    <row r="28" spans="1:3" x14ac:dyDescent="0.3">
      <c r="A28" s="14">
        <v>23</v>
      </c>
      <c r="B28" s="25" t="s">
        <v>90</v>
      </c>
      <c r="C28" s="38">
        <v>18600230.609999999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v>97009139.689999998</v>
      </c>
    </row>
    <row r="31" spans="1:3" x14ac:dyDescent="0.3">
      <c r="A31" s="14">
        <v>26</v>
      </c>
      <c r="B31" s="25" t="s">
        <v>92</v>
      </c>
      <c r="C31" s="38">
        <v>22990860.309999999</v>
      </c>
    </row>
    <row r="32" spans="1:3" x14ac:dyDescent="0.3">
      <c r="A32" s="14">
        <v>27</v>
      </c>
      <c r="B32" s="24" t="s">
        <v>94</v>
      </c>
      <c r="C32" s="38">
        <f>C30-C27</f>
        <v>43907505.079999998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529242.5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31"/>
    </row>
    <row r="43" spans="1:3" x14ac:dyDescent="0.3">
      <c r="A43" s="29"/>
      <c r="B43" s="30"/>
      <c r="C43" s="31"/>
    </row>
    <row r="44" spans="1:3" x14ac:dyDescent="0.3">
      <c r="A44" s="29"/>
      <c r="B44" s="32" t="str">
        <f>'TL 12'!B44</f>
        <v>EVELYN G. ESPRA, MPA</v>
      </c>
      <c r="C44" s="33" t="str">
        <f>'TL 12'!C44</f>
        <v>January 9, 2023</v>
      </c>
    </row>
    <row r="45" spans="1:3" x14ac:dyDescent="0.3">
      <c r="A45" s="29"/>
      <c r="B45" s="29" t="str">
        <f>'TL 12'!B45</f>
        <v>Provincial Treasurer</v>
      </c>
      <c r="C45" s="31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43" workbookViewId="0">
      <selection activeCell="B45" sqref="B45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13'!A3:C3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13'!C7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45</v>
      </c>
    </row>
    <row r="10" spans="1:3" x14ac:dyDescent="0.3">
      <c r="A10" s="14">
        <v>5</v>
      </c>
      <c r="B10" s="15" t="s">
        <v>9</v>
      </c>
      <c r="C10" s="18" t="s">
        <v>42</v>
      </c>
    </row>
    <row r="11" spans="1:3" x14ac:dyDescent="0.3">
      <c r="A11" s="14">
        <v>6</v>
      </c>
      <c r="B11" s="15" t="s">
        <v>11</v>
      </c>
      <c r="C11" s="16" t="s">
        <v>43</v>
      </c>
    </row>
    <row r="12" spans="1:3" x14ac:dyDescent="0.3">
      <c r="A12" s="14">
        <v>7</v>
      </c>
      <c r="B12" s="15" t="s">
        <v>13</v>
      </c>
      <c r="C12" s="18" t="s">
        <v>44</v>
      </c>
    </row>
    <row r="13" spans="1:3" x14ac:dyDescent="0.3">
      <c r="A13" s="14">
        <v>8</v>
      </c>
      <c r="B13" s="15" t="s">
        <v>18</v>
      </c>
      <c r="C13" s="18" t="s">
        <v>63</v>
      </c>
    </row>
    <row r="14" spans="1:3" x14ac:dyDescent="0.3">
      <c r="A14" s="14">
        <v>9</v>
      </c>
      <c r="B14" s="15" t="s">
        <v>19</v>
      </c>
      <c r="C14" s="16" t="s">
        <v>15</v>
      </c>
    </row>
    <row r="15" spans="1:3" x14ac:dyDescent="0.3">
      <c r="A15" s="14">
        <v>10</v>
      </c>
      <c r="B15" s="15" t="s">
        <v>24</v>
      </c>
      <c r="C15" s="19" t="s">
        <v>64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7" x14ac:dyDescent="0.3">
      <c r="A17" s="14">
        <v>12</v>
      </c>
      <c r="B17" s="20" t="s">
        <v>22</v>
      </c>
      <c r="C17" s="22" t="s">
        <v>97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v>5220492.4400000004</v>
      </c>
    </row>
    <row r="24" spans="1:3" x14ac:dyDescent="0.3">
      <c r="A24" s="14">
        <v>19</v>
      </c>
      <c r="B24" s="15" t="s">
        <v>31</v>
      </c>
      <c r="C24" s="39">
        <v>815701.94</v>
      </c>
    </row>
    <row r="25" spans="1:3" x14ac:dyDescent="0.3">
      <c r="A25" s="14">
        <v>20</v>
      </c>
      <c r="B25" s="15" t="s">
        <v>87</v>
      </c>
      <c r="C25" s="23" t="s">
        <v>35</v>
      </c>
    </row>
    <row r="26" spans="1:3" x14ac:dyDescent="0.3">
      <c r="A26" s="14">
        <v>21</v>
      </c>
      <c r="B26" s="24" t="s">
        <v>88</v>
      </c>
      <c r="C26" s="18" t="s">
        <v>46</v>
      </c>
    </row>
    <row r="27" spans="1:3" x14ac:dyDescent="0.3">
      <c r="A27" s="14">
        <v>22</v>
      </c>
      <c r="B27" s="25" t="s">
        <v>89</v>
      </c>
      <c r="C27" s="38">
        <v>23482215.93</v>
      </c>
    </row>
    <row r="28" spans="1:3" x14ac:dyDescent="0.3">
      <c r="A28" s="14">
        <v>23</v>
      </c>
      <c r="B28" s="25" t="s">
        <v>90</v>
      </c>
      <c r="C28" s="38">
        <v>9497151.1600000001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f>'[1]300M-50M TL 14'!$I$67</f>
        <v>41763939.409999996</v>
      </c>
    </row>
    <row r="31" spans="1:3" x14ac:dyDescent="0.3">
      <c r="A31" s="14">
        <v>26</v>
      </c>
      <c r="B31" s="25" t="s">
        <v>92</v>
      </c>
      <c r="C31" s="38">
        <v>0</v>
      </c>
    </row>
    <row r="32" spans="1:3" x14ac:dyDescent="0.3">
      <c r="A32" s="14">
        <v>27</v>
      </c>
      <c r="B32" s="24" t="s">
        <v>94</v>
      </c>
      <c r="C32" s="38">
        <f>C30-C27</f>
        <v>18281723.479999997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208821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tr">
        <f>'TL 13'!B44</f>
        <v>EVELYN G. ESPRA, MPA</v>
      </c>
      <c r="C44" s="43" t="str">
        <f>'TL 13'!C44</f>
        <v>January 9, 2023</v>
      </c>
    </row>
    <row r="45" spans="1:3" x14ac:dyDescent="0.3">
      <c r="A45" s="29"/>
      <c r="B45" s="29" t="str">
        <f>'TL 13'!B45</f>
        <v>Provincial Treasurer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1" workbookViewId="0">
      <selection activeCell="C38" sqref="C38"/>
    </sheetView>
  </sheetViews>
  <sheetFormatPr defaultRowHeight="16.5" x14ac:dyDescent="0.3"/>
  <cols>
    <col min="1" max="1" width="5.7109375" style="34" customWidth="1"/>
    <col min="2" max="2" width="45.140625" style="9" customWidth="1"/>
    <col min="3" max="3" width="46.1406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14'!A3:C3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ht="25.5" customHeight="1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14'!C7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45</v>
      </c>
    </row>
    <row r="10" spans="1:3" x14ac:dyDescent="0.3">
      <c r="A10" s="14">
        <v>5</v>
      </c>
      <c r="B10" s="15" t="s">
        <v>9</v>
      </c>
      <c r="C10" s="18" t="s">
        <v>42</v>
      </c>
    </row>
    <row r="11" spans="1:3" x14ac:dyDescent="0.3">
      <c r="A11" s="14">
        <v>6</v>
      </c>
      <c r="B11" s="15" t="s">
        <v>11</v>
      </c>
      <c r="C11" s="16" t="s">
        <v>43</v>
      </c>
    </row>
    <row r="12" spans="1:3" x14ac:dyDescent="0.3">
      <c r="A12" s="14">
        <v>7</v>
      </c>
      <c r="B12" s="15" t="s">
        <v>13</v>
      </c>
      <c r="C12" s="18" t="s">
        <v>44</v>
      </c>
    </row>
    <row r="13" spans="1:3" x14ac:dyDescent="0.3">
      <c r="A13" s="14">
        <v>8</v>
      </c>
      <c r="B13" s="15" t="s">
        <v>18</v>
      </c>
      <c r="C13" s="18" t="s">
        <v>63</v>
      </c>
    </row>
    <row r="14" spans="1:3" x14ac:dyDescent="0.3">
      <c r="A14" s="14">
        <v>9</v>
      </c>
      <c r="B14" s="15" t="s">
        <v>19</v>
      </c>
      <c r="C14" s="16" t="s">
        <v>113</v>
      </c>
    </row>
    <row r="15" spans="1:3" x14ac:dyDescent="0.3">
      <c r="A15" s="14">
        <v>10</v>
      </c>
      <c r="B15" s="15" t="s">
        <v>24</v>
      </c>
      <c r="C15" s="19" t="s">
        <v>58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42.75" x14ac:dyDescent="0.3">
      <c r="A17" s="14">
        <v>12</v>
      </c>
      <c r="B17" s="20" t="s">
        <v>22</v>
      </c>
      <c r="C17" s="49" t="s">
        <v>62</v>
      </c>
    </row>
    <row r="18" spans="1:3" x14ac:dyDescent="0.3">
      <c r="A18" s="14">
        <v>13</v>
      </c>
      <c r="B18" s="20" t="s">
        <v>83</v>
      </c>
      <c r="C18" s="22" t="s">
        <v>84</v>
      </c>
    </row>
    <row r="19" spans="1:3" x14ac:dyDescent="0.3">
      <c r="A19" s="14">
        <v>14</v>
      </c>
      <c r="B19" s="20" t="s">
        <v>85</v>
      </c>
      <c r="C19" s="19" t="s">
        <v>53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v>10665926.720000001</v>
      </c>
    </row>
    <row r="24" spans="1:3" x14ac:dyDescent="0.3">
      <c r="A24" s="14">
        <v>19</v>
      </c>
      <c r="B24" s="15" t="s">
        <v>31</v>
      </c>
      <c r="C24" s="39">
        <v>4733388.09</v>
      </c>
    </row>
    <row r="25" spans="1:3" x14ac:dyDescent="0.3">
      <c r="A25" s="14">
        <v>20</v>
      </c>
      <c r="B25" s="15" t="s">
        <v>87</v>
      </c>
      <c r="C25" s="23" t="s">
        <v>35</v>
      </c>
    </row>
    <row r="26" spans="1:3" x14ac:dyDescent="0.3">
      <c r="A26" s="14">
        <v>21</v>
      </c>
      <c r="B26" s="24" t="s">
        <v>88</v>
      </c>
      <c r="C26" s="18" t="s">
        <v>98</v>
      </c>
    </row>
    <row r="27" spans="1:3" ht="24" customHeight="1" x14ac:dyDescent="0.3">
      <c r="A27" s="14">
        <v>22</v>
      </c>
      <c r="B27" s="24" t="s">
        <v>89</v>
      </c>
      <c r="C27" s="38">
        <v>31332515.760000002</v>
      </c>
    </row>
    <row r="28" spans="1:3" x14ac:dyDescent="0.3">
      <c r="A28" s="14">
        <v>23</v>
      </c>
      <c r="B28" s="25" t="s">
        <v>90</v>
      </c>
      <c r="C28" s="38">
        <v>15928442.390000001</v>
      </c>
    </row>
    <row r="29" spans="1:3" x14ac:dyDescent="0.3">
      <c r="A29" s="14">
        <v>24</v>
      </c>
      <c r="B29" s="25" t="s">
        <v>91</v>
      </c>
      <c r="C29" s="18" t="s">
        <v>35</v>
      </c>
    </row>
    <row r="30" spans="1:3" x14ac:dyDescent="0.3">
      <c r="A30" s="14">
        <v>25</v>
      </c>
      <c r="B30" s="25" t="s">
        <v>93</v>
      </c>
      <c r="C30" s="38">
        <v>129992338.04000001</v>
      </c>
    </row>
    <row r="31" spans="1:3" x14ac:dyDescent="0.3">
      <c r="A31" s="14">
        <v>26</v>
      </c>
      <c r="B31" s="25" t="s">
        <v>92</v>
      </c>
      <c r="C31" s="38">
        <v>0</v>
      </c>
    </row>
    <row r="32" spans="1:3" x14ac:dyDescent="0.3">
      <c r="A32" s="14">
        <v>27</v>
      </c>
      <c r="B32" s="24" t="s">
        <v>94</v>
      </c>
      <c r="C32" s="38">
        <v>98659822.280000001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95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96</v>
      </c>
      <c r="C37" s="16" t="s">
        <v>35</v>
      </c>
    </row>
    <row r="38" spans="1:3" ht="28.5" x14ac:dyDescent="0.3">
      <c r="A38" s="14">
        <v>33</v>
      </c>
      <c r="B38" s="24" t="s">
        <v>39</v>
      </c>
      <c r="C38" s="39">
        <v>914947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tr">
        <f>'TL 14'!B44</f>
        <v>EVELYN G. ESPRA, MPA</v>
      </c>
      <c r="C44" s="43" t="str">
        <f>'TL 14'!C44</f>
        <v>January 9, 2023</v>
      </c>
    </row>
    <row r="45" spans="1:3" x14ac:dyDescent="0.3">
      <c r="A45" s="29"/>
      <c r="B45" s="29" t="str">
        <f>'TL 14'!B45</f>
        <v>Provincial Treasurer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37" sqref="C37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38.2851562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15'!A3:C3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15'!C7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67</v>
      </c>
    </row>
    <row r="10" spans="1:3" x14ac:dyDescent="0.3">
      <c r="A10" s="14">
        <v>5</v>
      </c>
      <c r="B10" s="15" t="s">
        <v>9</v>
      </c>
      <c r="C10" s="18" t="s">
        <v>68</v>
      </c>
    </row>
    <row r="11" spans="1:3" x14ac:dyDescent="0.3">
      <c r="A11" s="14">
        <v>6</v>
      </c>
      <c r="B11" s="15" t="s">
        <v>11</v>
      </c>
      <c r="C11" s="16" t="s">
        <v>65</v>
      </c>
    </row>
    <row r="12" spans="1:3" x14ac:dyDescent="0.3">
      <c r="A12" s="14">
        <v>7</v>
      </c>
      <c r="B12" s="15" t="s">
        <v>13</v>
      </c>
      <c r="C12" s="18" t="s">
        <v>66</v>
      </c>
    </row>
    <row r="13" spans="1:3" x14ac:dyDescent="0.3">
      <c r="A13" s="14">
        <v>8</v>
      </c>
      <c r="B13" s="15" t="s">
        <v>18</v>
      </c>
      <c r="C13" s="18" t="s">
        <v>69</v>
      </c>
    </row>
    <row r="14" spans="1:3" x14ac:dyDescent="0.3">
      <c r="A14" s="14">
        <v>9</v>
      </c>
      <c r="B14" s="15" t="s">
        <v>19</v>
      </c>
      <c r="C14" s="16" t="s">
        <v>122</v>
      </c>
    </row>
    <row r="15" spans="1:3" x14ac:dyDescent="0.3">
      <c r="A15" s="14">
        <v>10</v>
      </c>
      <c r="B15" s="15" t="s">
        <v>24</v>
      </c>
      <c r="C15" s="19" t="s">
        <v>70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4" ht="28.5" x14ac:dyDescent="0.3">
      <c r="A17" s="14">
        <v>12</v>
      </c>
      <c r="B17" s="20" t="s">
        <v>22</v>
      </c>
      <c r="C17" s="49" t="s">
        <v>112</v>
      </c>
    </row>
    <row r="18" spans="1:4" x14ac:dyDescent="0.3">
      <c r="A18" s="14">
        <v>13</v>
      </c>
      <c r="B18" s="20" t="s">
        <v>83</v>
      </c>
      <c r="C18" s="22" t="s">
        <v>84</v>
      </c>
    </row>
    <row r="19" spans="1:4" x14ac:dyDescent="0.3">
      <c r="A19" s="14">
        <v>14</v>
      </c>
      <c r="B19" s="20" t="s">
        <v>85</v>
      </c>
      <c r="C19" s="19" t="s">
        <v>111</v>
      </c>
    </row>
    <row r="20" spans="1:4" ht="28.5" x14ac:dyDescent="0.3">
      <c r="A20" s="14">
        <v>15</v>
      </c>
      <c r="B20" s="20" t="s">
        <v>25</v>
      </c>
      <c r="C20" s="21" t="s">
        <v>32</v>
      </c>
    </row>
    <row r="21" spans="1:4" x14ac:dyDescent="0.3">
      <c r="A21" s="14">
        <v>16</v>
      </c>
      <c r="B21" s="15" t="s">
        <v>27</v>
      </c>
      <c r="C21" s="19" t="s">
        <v>104</v>
      </c>
    </row>
    <row r="22" spans="1:4" x14ac:dyDescent="0.3">
      <c r="A22" s="14">
        <v>17</v>
      </c>
      <c r="B22" s="15" t="s">
        <v>26</v>
      </c>
      <c r="C22" s="19" t="s">
        <v>56</v>
      </c>
    </row>
    <row r="23" spans="1:4" x14ac:dyDescent="0.3">
      <c r="A23" s="14">
        <v>18</v>
      </c>
      <c r="B23" s="15" t="s">
        <v>59</v>
      </c>
      <c r="C23" s="39">
        <v>45980346.880000003</v>
      </c>
    </row>
    <row r="24" spans="1:4" x14ac:dyDescent="0.3">
      <c r="A24" s="14">
        <v>19</v>
      </c>
      <c r="B24" s="15" t="s">
        <v>31</v>
      </c>
      <c r="C24" s="39">
        <v>6609674.8600000003</v>
      </c>
    </row>
    <row r="25" spans="1:4" x14ac:dyDescent="0.3">
      <c r="A25" s="14">
        <v>20</v>
      </c>
      <c r="B25" s="15" t="s">
        <v>87</v>
      </c>
      <c r="C25" s="23" t="s">
        <v>35</v>
      </c>
    </row>
    <row r="26" spans="1:4" x14ac:dyDescent="0.3">
      <c r="A26" s="14">
        <v>21</v>
      </c>
      <c r="B26" s="24" t="s">
        <v>88</v>
      </c>
      <c r="C26" s="18" t="s">
        <v>71</v>
      </c>
    </row>
    <row r="27" spans="1:4" x14ac:dyDescent="0.3">
      <c r="A27" s="14">
        <v>22</v>
      </c>
      <c r="B27" s="25" t="s">
        <v>89</v>
      </c>
      <c r="C27" s="38">
        <v>149436127.36000001</v>
      </c>
    </row>
    <row r="28" spans="1:4" x14ac:dyDescent="0.3">
      <c r="A28" s="14">
        <v>23</v>
      </c>
      <c r="B28" s="25" t="s">
        <v>90</v>
      </c>
      <c r="C28" s="38">
        <v>40807220.25</v>
      </c>
      <c r="D28" s="37"/>
    </row>
    <row r="29" spans="1:4" x14ac:dyDescent="0.3">
      <c r="A29" s="14">
        <v>24</v>
      </c>
      <c r="B29" s="25" t="s">
        <v>91</v>
      </c>
      <c r="C29" s="18" t="s">
        <v>35</v>
      </c>
      <c r="D29" s="37"/>
    </row>
    <row r="30" spans="1:4" x14ac:dyDescent="0.3">
      <c r="A30" s="14">
        <v>25</v>
      </c>
      <c r="B30" s="25" t="s">
        <v>93</v>
      </c>
      <c r="C30" s="38">
        <v>298872254.54000002</v>
      </c>
      <c r="D30" s="37"/>
    </row>
    <row r="31" spans="1:4" x14ac:dyDescent="0.3">
      <c r="A31" s="14">
        <v>26</v>
      </c>
      <c r="B31" s="25" t="s">
        <v>92</v>
      </c>
      <c r="C31" s="38">
        <v>0</v>
      </c>
      <c r="D31" s="37"/>
    </row>
    <row r="32" spans="1:4" x14ac:dyDescent="0.3">
      <c r="A32" s="14">
        <v>27</v>
      </c>
      <c r="B32" s="24" t="s">
        <v>94</v>
      </c>
      <c r="C32" s="38">
        <v>149436127.18000001</v>
      </c>
      <c r="D32" s="37"/>
    </row>
    <row r="33" spans="1:4" x14ac:dyDescent="0.3">
      <c r="A33" s="14">
        <v>28</v>
      </c>
      <c r="B33" s="24" t="s">
        <v>34</v>
      </c>
      <c r="C33" s="16" t="s">
        <v>35</v>
      </c>
      <c r="D33" s="37"/>
    </row>
    <row r="34" spans="1:4" x14ac:dyDescent="0.3">
      <c r="A34" s="14">
        <v>29</v>
      </c>
      <c r="B34" s="24" t="s">
        <v>36</v>
      </c>
      <c r="C34" s="16" t="s">
        <v>35</v>
      </c>
    </row>
    <row r="35" spans="1:4" x14ac:dyDescent="0.3">
      <c r="A35" s="14">
        <v>30</v>
      </c>
      <c r="B35" s="24" t="s">
        <v>37</v>
      </c>
      <c r="C35" s="16" t="s">
        <v>95</v>
      </c>
    </row>
    <row r="36" spans="1:4" x14ac:dyDescent="0.3">
      <c r="A36" s="14">
        <v>31</v>
      </c>
      <c r="B36" s="24" t="s">
        <v>38</v>
      </c>
      <c r="C36" s="16" t="s">
        <v>35</v>
      </c>
    </row>
    <row r="37" spans="1:4" x14ac:dyDescent="0.3">
      <c r="A37" s="14">
        <v>32</v>
      </c>
      <c r="B37" s="24" t="s">
        <v>96</v>
      </c>
      <c r="C37" s="16" t="s">
        <v>35</v>
      </c>
    </row>
    <row r="38" spans="1:4" x14ac:dyDescent="0.3">
      <c r="A38" s="14">
        <v>33</v>
      </c>
      <c r="B38" s="24" t="s">
        <v>39</v>
      </c>
      <c r="C38" s="16" t="s">
        <v>72</v>
      </c>
    </row>
    <row r="39" spans="1:4" x14ac:dyDescent="0.3">
      <c r="A39" s="14">
        <v>34</v>
      </c>
      <c r="B39" s="24" t="s">
        <v>40</v>
      </c>
      <c r="C39" s="16" t="s">
        <v>35</v>
      </c>
    </row>
    <row r="40" spans="1:4" x14ac:dyDescent="0.3">
      <c r="A40" s="26"/>
      <c r="B40" s="27"/>
      <c r="C40" s="28"/>
    </row>
    <row r="41" spans="1:4" x14ac:dyDescent="0.3">
      <c r="A41" s="29"/>
      <c r="B41" s="30" t="s">
        <v>55</v>
      </c>
      <c r="C41" s="31" t="s">
        <v>41</v>
      </c>
    </row>
    <row r="42" spans="1:4" x14ac:dyDescent="0.3">
      <c r="A42" s="29"/>
      <c r="B42" s="30"/>
      <c r="C42" s="42"/>
    </row>
    <row r="43" spans="1:4" x14ac:dyDescent="0.3">
      <c r="A43" s="29"/>
      <c r="B43" s="30"/>
      <c r="C43" s="42"/>
    </row>
    <row r="44" spans="1:4" x14ac:dyDescent="0.3">
      <c r="A44" s="29"/>
      <c r="B44" s="32" t="str">
        <f>'TL 15'!B44</f>
        <v>EVELYN G. ESPRA, MPA</v>
      </c>
      <c r="C44" s="43" t="str">
        <f>'TL 15'!C44</f>
        <v>January 9, 2023</v>
      </c>
    </row>
    <row r="45" spans="1:4" x14ac:dyDescent="0.3">
      <c r="A45" s="29"/>
      <c r="B45" s="29" t="str">
        <f>'TL 15'!B45</f>
        <v>Provincial Treasurer</v>
      </c>
      <c r="C45" s="42"/>
    </row>
  </sheetData>
  <mergeCells count="3">
    <mergeCell ref="A1:C1"/>
    <mergeCell ref="A2:C2"/>
    <mergeCell ref="A3:C3"/>
  </mergeCells>
  <pageMargins left="0.2" right="0.2" top="0.25" bottom="0.2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4" workbookViewId="0">
      <selection activeCell="C39" sqref="C39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38.2851562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15'!A3:C3</f>
        <v>Ending December 31, 2022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15'!C7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67</v>
      </c>
    </row>
    <row r="10" spans="1:3" x14ac:dyDescent="0.3">
      <c r="A10" s="14">
        <v>5</v>
      </c>
      <c r="B10" s="15" t="s">
        <v>9</v>
      </c>
      <c r="C10" s="18" t="s">
        <v>68</v>
      </c>
    </row>
    <row r="11" spans="1:3" x14ac:dyDescent="0.3">
      <c r="A11" s="14">
        <v>6</v>
      </c>
      <c r="B11" s="15" t="s">
        <v>11</v>
      </c>
      <c r="C11" s="16" t="s">
        <v>65</v>
      </c>
    </row>
    <row r="12" spans="1:3" x14ac:dyDescent="0.3">
      <c r="A12" s="14">
        <v>7</v>
      </c>
      <c r="B12" s="15" t="s">
        <v>13</v>
      </c>
      <c r="C12" s="18" t="s">
        <v>66</v>
      </c>
    </row>
    <row r="13" spans="1:3" x14ac:dyDescent="0.3">
      <c r="A13" s="14">
        <v>8</v>
      </c>
      <c r="B13" s="15" t="s">
        <v>18</v>
      </c>
      <c r="C13" s="18" t="s">
        <v>69</v>
      </c>
    </row>
    <row r="14" spans="1:3" x14ac:dyDescent="0.3">
      <c r="A14" s="14">
        <v>9</v>
      </c>
      <c r="B14" s="15" t="s">
        <v>19</v>
      </c>
      <c r="C14" s="16" t="s">
        <v>140</v>
      </c>
    </row>
    <row r="15" spans="1:3" x14ac:dyDescent="0.3">
      <c r="A15" s="14">
        <v>10</v>
      </c>
      <c r="B15" s="15" t="s">
        <v>24</v>
      </c>
      <c r="C15" s="19" t="s">
        <v>160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4" x14ac:dyDescent="0.3">
      <c r="A17" s="14">
        <v>12</v>
      </c>
      <c r="B17" s="20" t="s">
        <v>22</v>
      </c>
      <c r="C17" s="49" t="s">
        <v>158</v>
      </c>
    </row>
    <row r="18" spans="1:4" x14ac:dyDescent="0.3">
      <c r="A18" s="14">
        <v>13</v>
      </c>
      <c r="B18" s="20" t="s">
        <v>83</v>
      </c>
      <c r="C18" s="22" t="s">
        <v>84</v>
      </c>
    </row>
    <row r="19" spans="1:4" x14ac:dyDescent="0.3">
      <c r="A19" s="14">
        <v>14</v>
      </c>
      <c r="B19" s="20" t="s">
        <v>85</v>
      </c>
      <c r="C19" s="19" t="s">
        <v>159</v>
      </c>
    </row>
    <row r="20" spans="1:4" ht="28.5" x14ac:dyDescent="0.3">
      <c r="A20" s="14">
        <v>15</v>
      </c>
      <c r="B20" s="20" t="s">
        <v>25</v>
      </c>
      <c r="C20" s="21" t="s">
        <v>32</v>
      </c>
    </row>
    <row r="21" spans="1:4" x14ac:dyDescent="0.3">
      <c r="A21" s="14">
        <v>16</v>
      </c>
      <c r="B21" s="15" t="s">
        <v>27</v>
      </c>
      <c r="C21" s="19" t="s">
        <v>28</v>
      </c>
    </row>
    <row r="22" spans="1:4" x14ac:dyDescent="0.3">
      <c r="A22" s="14">
        <v>17</v>
      </c>
      <c r="B22" s="15" t="s">
        <v>26</v>
      </c>
      <c r="C22" s="19" t="s">
        <v>56</v>
      </c>
    </row>
    <row r="23" spans="1:4" x14ac:dyDescent="0.3">
      <c r="A23" s="14">
        <v>18</v>
      </c>
      <c r="B23" s="15" t="s">
        <v>59</v>
      </c>
      <c r="C23" s="39">
        <v>15384615</v>
      </c>
    </row>
    <row r="24" spans="1:4" x14ac:dyDescent="0.3">
      <c r="A24" s="14">
        <v>19</v>
      </c>
      <c r="B24" s="15" t="s">
        <v>31</v>
      </c>
      <c r="C24" s="39">
        <v>8765381</v>
      </c>
    </row>
    <row r="25" spans="1:4" x14ac:dyDescent="0.3">
      <c r="A25" s="14">
        <v>20</v>
      </c>
      <c r="B25" s="15" t="s">
        <v>87</v>
      </c>
      <c r="C25" s="23" t="s">
        <v>35</v>
      </c>
    </row>
    <row r="26" spans="1:4" x14ac:dyDescent="0.3">
      <c r="A26" s="14">
        <v>21</v>
      </c>
      <c r="B26" s="24" t="s">
        <v>88</v>
      </c>
      <c r="C26" s="18" t="s">
        <v>161</v>
      </c>
    </row>
    <row r="27" spans="1:4" x14ac:dyDescent="0.3">
      <c r="A27" s="14">
        <v>22</v>
      </c>
      <c r="B27" s="25" t="s">
        <v>89</v>
      </c>
      <c r="C27" s="38">
        <v>0</v>
      </c>
    </row>
    <row r="28" spans="1:4" x14ac:dyDescent="0.3">
      <c r="A28" s="14">
        <v>23</v>
      </c>
      <c r="B28" s="25" t="s">
        <v>90</v>
      </c>
      <c r="C28" s="38">
        <v>280767.13</v>
      </c>
      <c r="D28" s="37"/>
    </row>
    <row r="29" spans="1:4" x14ac:dyDescent="0.3">
      <c r="A29" s="14">
        <v>24</v>
      </c>
      <c r="B29" s="25" t="s">
        <v>91</v>
      </c>
      <c r="C29" s="18" t="s">
        <v>35</v>
      </c>
      <c r="D29" s="37"/>
    </row>
    <row r="30" spans="1:4" x14ac:dyDescent="0.3">
      <c r="A30" s="14">
        <v>25</v>
      </c>
      <c r="B30" s="25" t="s">
        <v>93</v>
      </c>
      <c r="C30" s="38">
        <v>125615240</v>
      </c>
      <c r="D30" s="37"/>
    </row>
    <row r="31" spans="1:4" x14ac:dyDescent="0.3">
      <c r="A31" s="14">
        <v>26</v>
      </c>
      <c r="B31" s="25" t="s">
        <v>92</v>
      </c>
      <c r="C31" s="38">
        <v>74384760</v>
      </c>
      <c r="D31" s="37"/>
    </row>
    <row r="32" spans="1:4" x14ac:dyDescent="0.3">
      <c r="A32" s="14">
        <v>27</v>
      </c>
      <c r="B32" s="24" t="s">
        <v>94</v>
      </c>
      <c r="C32" s="38">
        <v>125615240</v>
      </c>
      <c r="D32" s="37"/>
    </row>
    <row r="33" spans="1:4" x14ac:dyDescent="0.3">
      <c r="A33" s="14">
        <v>28</v>
      </c>
      <c r="B33" s="24" t="s">
        <v>34</v>
      </c>
      <c r="C33" s="16" t="s">
        <v>35</v>
      </c>
      <c r="D33" s="37"/>
    </row>
    <row r="34" spans="1:4" x14ac:dyDescent="0.3">
      <c r="A34" s="14">
        <v>29</v>
      </c>
      <c r="B34" s="24" t="s">
        <v>36</v>
      </c>
      <c r="C34" s="16" t="s">
        <v>35</v>
      </c>
    </row>
    <row r="35" spans="1:4" x14ac:dyDescent="0.3">
      <c r="A35" s="14">
        <v>30</v>
      </c>
      <c r="B35" s="24" t="s">
        <v>37</v>
      </c>
      <c r="C35" s="16" t="s">
        <v>95</v>
      </c>
    </row>
    <row r="36" spans="1:4" x14ac:dyDescent="0.3">
      <c r="A36" s="14">
        <v>31</v>
      </c>
      <c r="B36" s="24" t="s">
        <v>38</v>
      </c>
      <c r="C36" s="16" t="s">
        <v>35</v>
      </c>
    </row>
    <row r="37" spans="1:4" x14ac:dyDescent="0.3">
      <c r="A37" s="14">
        <v>32</v>
      </c>
      <c r="B37" s="24" t="s">
        <v>96</v>
      </c>
      <c r="C37" s="16" t="s">
        <v>35</v>
      </c>
    </row>
    <row r="38" spans="1:4" x14ac:dyDescent="0.3">
      <c r="A38" s="14">
        <v>33</v>
      </c>
      <c r="B38" s="24" t="s">
        <v>39</v>
      </c>
      <c r="C38" s="38">
        <v>942126</v>
      </c>
    </row>
    <row r="39" spans="1:4" x14ac:dyDescent="0.3">
      <c r="A39" s="14">
        <v>34</v>
      </c>
      <c r="B39" s="24" t="s">
        <v>40</v>
      </c>
      <c r="C39" s="16" t="s">
        <v>35</v>
      </c>
    </row>
    <row r="40" spans="1:4" x14ac:dyDescent="0.3">
      <c r="A40" s="26"/>
      <c r="B40" s="27"/>
      <c r="C40" s="28"/>
    </row>
    <row r="41" spans="1:4" x14ac:dyDescent="0.3">
      <c r="A41" s="29"/>
      <c r="B41" s="30" t="s">
        <v>55</v>
      </c>
      <c r="C41" s="31" t="s">
        <v>41</v>
      </c>
    </row>
    <row r="42" spans="1:4" x14ac:dyDescent="0.3">
      <c r="A42" s="29"/>
      <c r="B42" s="30"/>
      <c r="C42" s="42"/>
    </row>
    <row r="43" spans="1:4" x14ac:dyDescent="0.3">
      <c r="A43" s="29"/>
      <c r="B43" s="30"/>
      <c r="C43" s="42"/>
    </row>
    <row r="44" spans="1:4" x14ac:dyDescent="0.3">
      <c r="A44" s="29"/>
      <c r="B44" s="32" t="str">
        <f>'TL 15'!B44</f>
        <v>EVELYN G. ESPRA, MPA</v>
      </c>
      <c r="C44" s="43" t="str">
        <f>'TL 15'!C44</f>
        <v>January 9, 2023</v>
      </c>
    </row>
    <row r="45" spans="1:4" x14ac:dyDescent="0.3">
      <c r="A45" s="29"/>
      <c r="B45" s="29" t="str">
        <f>'TL 15'!B45</f>
        <v>Provincial Treasurer</v>
      </c>
      <c r="C45" s="42"/>
    </row>
  </sheetData>
  <mergeCells count="3">
    <mergeCell ref="A1:C1"/>
    <mergeCell ref="A2:C2"/>
    <mergeCell ref="A3:C3"/>
  </mergeCells>
  <pageMargins left="0.2" right="0.2" top="0.25" bottom="0.2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9" workbookViewId="0">
      <selection activeCell="F31" sqref="F31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16'!A3:C3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16'!C7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67</v>
      </c>
    </row>
    <row r="10" spans="1:3" ht="15.75" x14ac:dyDescent="0.3">
      <c r="A10" s="14">
        <v>5</v>
      </c>
      <c r="B10" s="15" t="s">
        <v>9</v>
      </c>
      <c r="C10" s="18" t="s">
        <v>68</v>
      </c>
    </row>
    <row r="11" spans="1:3" ht="15.75" x14ac:dyDescent="0.3">
      <c r="A11" s="14">
        <v>6</v>
      </c>
      <c r="B11" s="15" t="s">
        <v>11</v>
      </c>
      <c r="C11" s="16" t="s">
        <v>65</v>
      </c>
    </row>
    <row r="12" spans="1:3" ht="15.75" x14ac:dyDescent="0.3">
      <c r="A12" s="14">
        <v>7</v>
      </c>
      <c r="B12" s="15" t="s">
        <v>13</v>
      </c>
      <c r="C12" s="18" t="s">
        <v>66</v>
      </c>
    </row>
    <row r="13" spans="1:3" ht="15.75" x14ac:dyDescent="0.3">
      <c r="A13" s="14">
        <v>8</v>
      </c>
      <c r="B13" s="15" t="s">
        <v>18</v>
      </c>
      <c r="C13" s="18" t="s">
        <v>69</v>
      </c>
    </row>
    <row r="14" spans="1:3" ht="15.75" x14ac:dyDescent="0.3">
      <c r="A14" s="14">
        <v>9</v>
      </c>
      <c r="B14" s="15" t="s">
        <v>19</v>
      </c>
      <c r="C14" s="16" t="s">
        <v>110</v>
      </c>
    </row>
    <row r="15" spans="1:3" ht="15.75" x14ac:dyDescent="0.3">
      <c r="A15" s="14">
        <v>10</v>
      </c>
      <c r="B15" s="15" t="s">
        <v>24</v>
      </c>
      <c r="C15" s="19" t="s">
        <v>119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73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23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17168668.079999998</v>
      </c>
    </row>
    <row r="24" spans="1:3" ht="15.75" x14ac:dyDescent="0.3">
      <c r="A24" s="14">
        <v>19</v>
      </c>
      <c r="B24" s="15" t="s">
        <v>31</v>
      </c>
      <c r="C24" s="39">
        <v>5531246.2800000003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100</v>
      </c>
    </row>
    <row r="27" spans="1:3" ht="15.75" x14ac:dyDescent="0.3">
      <c r="A27" s="14">
        <v>22</v>
      </c>
      <c r="B27" s="25" t="s">
        <v>89</v>
      </c>
      <c r="C27" s="38">
        <v>4292167.0199999996</v>
      </c>
    </row>
    <row r="28" spans="1:3" ht="15.75" x14ac:dyDescent="0.3">
      <c r="A28" s="14">
        <v>23</v>
      </c>
      <c r="B28" s="25" t="s">
        <v>90</v>
      </c>
      <c r="C28" s="38">
        <v>8570584.6300000008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137349314.15000001</v>
      </c>
    </row>
    <row r="31" spans="1:3" ht="15.75" x14ac:dyDescent="0.3">
      <c r="A31" s="14">
        <v>26</v>
      </c>
      <c r="B31" s="25" t="s">
        <v>92</v>
      </c>
      <c r="C31" s="38">
        <v>12650685.85</v>
      </c>
    </row>
    <row r="32" spans="1:3" ht="20.25" customHeight="1" x14ac:dyDescent="0.2">
      <c r="A32" s="14">
        <v>27</v>
      </c>
      <c r="B32" s="24" t="s">
        <v>94</v>
      </c>
      <c r="C32" s="38">
        <v>128765010.11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1030123.5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tr">
        <f>'TL 16'!B44</f>
        <v>EVELYN G. ESPRA, MPA</v>
      </c>
      <c r="C44" s="43" t="str">
        <f>'TL 15'!C44</f>
        <v>January 9, 2023</v>
      </c>
    </row>
    <row r="45" spans="1:3" ht="15.75" x14ac:dyDescent="0.3">
      <c r="A45" s="4"/>
      <c r="B45" s="29" t="str">
        <f>'TL 16'!B45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8" workbookViewId="0">
      <selection activeCell="C44" sqref="C44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18 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18 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127</v>
      </c>
    </row>
    <row r="14" spans="1:3" ht="15.75" x14ac:dyDescent="0.3">
      <c r="A14" s="14">
        <v>9</v>
      </c>
      <c r="B14" s="15" t="s">
        <v>19</v>
      </c>
      <c r="C14" s="16" t="s">
        <v>128</v>
      </c>
    </row>
    <row r="15" spans="1:3" ht="15.75" x14ac:dyDescent="0.3">
      <c r="A15" s="14">
        <v>10</v>
      </c>
      <c r="B15" s="15" t="s">
        <v>24</v>
      </c>
      <c r="C15" s="19" t="s">
        <v>129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130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111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104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18093679.25</v>
      </c>
    </row>
    <row r="24" spans="1:3" ht="15.75" x14ac:dyDescent="0.3">
      <c r="A24" s="14">
        <v>19</v>
      </c>
      <c r="B24" s="15" t="s">
        <v>31</v>
      </c>
      <c r="C24" s="39">
        <v>5531246.2800000003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131</v>
      </c>
    </row>
    <row r="27" spans="1:3" ht="15.75" x14ac:dyDescent="0.3">
      <c r="A27" s="14">
        <v>22</v>
      </c>
      <c r="B27" s="25" t="s">
        <v>89</v>
      </c>
      <c r="C27" s="38">
        <v>6530769.2400000002</v>
      </c>
    </row>
    <row r="28" spans="1:3" ht="15.75" x14ac:dyDescent="0.3">
      <c r="A28" s="14">
        <v>23</v>
      </c>
      <c r="B28" s="25" t="s">
        <v>90</v>
      </c>
      <c r="C28" s="38">
        <v>2536946.6800000002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99851000</v>
      </c>
    </row>
    <row r="31" spans="1:3" ht="15.75" x14ac:dyDescent="0.3">
      <c r="A31" s="14">
        <v>26</v>
      </c>
      <c r="B31" s="25" t="s">
        <v>92</v>
      </c>
      <c r="C31" s="38">
        <v>25149000</v>
      </c>
    </row>
    <row r="32" spans="1:3" ht="20.25" customHeight="1" x14ac:dyDescent="0.2">
      <c r="A32" s="14">
        <v>27</v>
      </c>
      <c r="B32" s="24" t="s">
        <v>94</v>
      </c>
      <c r="C32" s="38">
        <v>93320230.760000005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748882.5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tr">
        <f>'TL 18 '!B44</f>
        <v>EVELYN G. ESPRA, MPA</v>
      </c>
      <c r="C44" s="43" t="str">
        <f>'TL 15'!C44</f>
        <v>January 9, 2023</v>
      </c>
    </row>
    <row r="45" spans="1:3" ht="15.75" x14ac:dyDescent="0.3">
      <c r="A45" s="4"/>
      <c r="B45" s="29" t="str">
        <f>'TL 18 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1" workbookViewId="0">
      <selection activeCell="C48" sqref="C48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19'!A3:C3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19'!C7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127</v>
      </c>
    </row>
    <row r="14" spans="1:3" ht="15.75" x14ac:dyDescent="0.3">
      <c r="A14" s="14">
        <v>9</v>
      </c>
      <c r="B14" s="15" t="s">
        <v>19</v>
      </c>
      <c r="C14" s="16" t="s">
        <v>148</v>
      </c>
    </row>
    <row r="15" spans="1:3" ht="15.75" x14ac:dyDescent="0.3">
      <c r="A15" s="14">
        <v>10</v>
      </c>
      <c r="B15" s="15" t="s">
        <v>24</v>
      </c>
      <c r="C15" s="19" t="s">
        <v>129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132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2230769.23</v>
      </c>
    </row>
    <row r="24" spans="1:3" ht="15.75" x14ac:dyDescent="0.3">
      <c r="A24" s="14">
        <v>19</v>
      </c>
      <c r="B24" s="15" t="s">
        <v>31</v>
      </c>
      <c r="C24" s="39">
        <v>1450000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133</v>
      </c>
    </row>
    <row r="27" spans="1:3" ht="15.75" x14ac:dyDescent="0.3">
      <c r="A27" s="14">
        <v>22</v>
      </c>
      <c r="B27" s="25" t="s">
        <v>89</v>
      </c>
      <c r="C27" s="38">
        <v>0</v>
      </c>
    </row>
    <row r="28" spans="1:3" ht="15.75" x14ac:dyDescent="0.3">
      <c r="A28" s="14">
        <v>23</v>
      </c>
      <c r="B28" s="25" t="s">
        <v>90</v>
      </c>
      <c r="C28" s="38">
        <v>3494011.15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26362805.420000002</v>
      </c>
    </row>
    <row r="31" spans="1:3" ht="15.75" x14ac:dyDescent="0.3">
      <c r="A31" s="14">
        <v>26</v>
      </c>
      <c r="B31" s="25" t="s">
        <v>92</v>
      </c>
      <c r="C31" s="38">
        <v>2637194.58</v>
      </c>
    </row>
    <row r="32" spans="1:3" ht="20.25" customHeight="1" x14ac:dyDescent="0.2">
      <c r="A32" s="14">
        <v>27</v>
      </c>
      <c r="B32" s="24" t="s">
        <v>94</v>
      </c>
      <c r="C32" s="38">
        <v>11439383.880000001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197722.5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19'!B45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2" workbookViewId="0">
      <selection activeCell="C35" sqref="C35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20'!A3:C3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20'!C7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127</v>
      </c>
    </row>
    <row r="14" spans="1:3" ht="15.75" x14ac:dyDescent="0.3">
      <c r="A14" s="14">
        <v>9</v>
      </c>
      <c r="B14" s="15" t="s">
        <v>19</v>
      </c>
      <c r="C14" s="16" t="s">
        <v>154</v>
      </c>
    </row>
    <row r="15" spans="1:3" ht="15.75" x14ac:dyDescent="0.3">
      <c r="A15" s="14">
        <v>10</v>
      </c>
      <c r="B15" s="15" t="s">
        <v>24</v>
      </c>
      <c r="C15" s="19" t="s">
        <v>129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134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865386</v>
      </c>
    </row>
    <row r="24" spans="1:3" ht="15.75" x14ac:dyDescent="0.3">
      <c r="A24" s="14">
        <v>19</v>
      </c>
      <c r="B24" s="15" t="s">
        <v>31</v>
      </c>
      <c r="C24" s="39">
        <v>3739182.68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135</v>
      </c>
    </row>
    <row r="27" spans="1:3" ht="15.75" x14ac:dyDescent="0.3">
      <c r="A27" s="14">
        <v>22</v>
      </c>
      <c r="B27" s="25" t="s">
        <v>89</v>
      </c>
      <c r="C27" s="38">
        <v>0</v>
      </c>
    </row>
    <row r="28" spans="1:3" ht="15.75" x14ac:dyDescent="0.3">
      <c r="A28" s="14">
        <v>23</v>
      </c>
      <c r="B28" s="25" t="s">
        <v>90</v>
      </c>
      <c r="C28" s="38">
        <v>409110.1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14559636.23</v>
      </c>
    </row>
    <row r="31" spans="1:3" ht="15.75" x14ac:dyDescent="0.3">
      <c r="A31" s="14">
        <v>26</v>
      </c>
      <c r="B31" s="25" t="s">
        <v>92</v>
      </c>
      <c r="C31" s="38">
        <v>60440363.770000003</v>
      </c>
    </row>
    <row r="32" spans="1:3" ht="20.25" customHeight="1" x14ac:dyDescent="0.2">
      <c r="A32" s="14">
        <v>27</v>
      </c>
      <c r="B32" s="24" t="s">
        <v>94</v>
      </c>
      <c r="C32" s="38">
        <v>14559636.23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109200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20'!B45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7" workbookViewId="0">
      <selection activeCell="C36" sqref="C36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22'!A3:C3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22'!C7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127</v>
      </c>
    </row>
    <row r="14" spans="1:3" ht="15.75" x14ac:dyDescent="0.3">
      <c r="A14" s="14">
        <v>9</v>
      </c>
      <c r="B14" s="15" t="s">
        <v>19</v>
      </c>
      <c r="C14" s="16" t="s">
        <v>136</v>
      </c>
    </row>
    <row r="15" spans="1:3" ht="15.75" x14ac:dyDescent="0.3">
      <c r="A15" s="14">
        <v>10</v>
      </c>
      <c r="B15" s="15" t="s">
        <v>24</v>
      </c>
      <c r="C15" s="19" t="s">
        <v>129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137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23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138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4444444</v>
      </c>
    </row>
    <row r="24" spans="1:3" ht="15.75" x14ac:dyDescent="0.3">
      <c r="A24" s="14">
        <v>19</v>
      </c>
      <c r="B24" s="15" t="s">
        <v>31</v>
      </c>
      <c r="C24" s="39">
        <v>1599935.04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133</v>
      </c>
    </row>
    <row r="27" spans="1:3" ht="15.75" x14ac:dyDescent="0.3">
      <c r="A27" s="14">
        <v>22</v>
      </c>
      <c r="B27" s="25" t="s">
        <v>89</v>
      </c>
      <c r="C27" s="38">
        <v>0</v>
      </c>
    </row>
    <row r="28" spans="1:3" ht="15.75" x14ac:dyDescent="0.3">
      <c r="A28" s="14">
        <v>23</v>
      </c>
      <c r="B28" s="25" t="s">
        <v>90</v>
      </c>
      <c r="C28" s="38">
        <v>156047.44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14661470.15</v>
      </c>
    </row>
    <row r="31" spans="1:3" ht="15.75" x14ac:dyDescent="0.3">
      <c r="A31" s="14">
        <v>26</v>
      </c>
      <c r="B31" s="25" t="s">
        <v>92</v>
      </c>
      <c r="C31" s="38">
        <v>25338529.850000001</v>
      </c>
    </row>
    <row r="32" spans="1:3" ht="20.25" customHeight="1" x14ac:dyDescent="0.2">
      <c r="A32" s="14">
        <v>27</v>
      </c>
      <c r="B32" s="24" t="s">
        <v>94</v>
      </c>
      <c r="C32" s="38">
        <v>14661470.15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109862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22'!B45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46"/>
  <sheetViews>
    <sheetView topLeftCell="A25" workbookViewId="0">
      <selection activeCell="B41" sqref="B41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22'!A3:C3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22'!C7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127</v>
      </c>
    </row>
    <row r="14" spans="1:3" ht="15.75" x14ac:dyDescent="0.3">
      <c r="A14" s="14">
        <v>9</v>
      </c>
      <c r="B14" s="15" t="s">
        <v>19</v>
      </c>
      <c r="C14" s="16" t="s">
        <v>155</v>
      </c>
    </row>
    <row r="15" spans="1:3" ht="15.75" x14ac:dyDescent="0.3">
      <c r="A15" s="14">
        <v>10</v>
      </c>
      <c r="B15" s="15" t="s">
        <v>24</v>
      </c>
      <c r="C15" s="19" t="s">
        <v>156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ht="28.5" x14ac:dyDescent="0.2">
      <c r="A17" s="14">
        <v>12</v>
      </c>
      <c r="B17" s="20" t="s">
        <v>22</v>
      </c>
      <c r="C17" s="48" t="s">
        <v>157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23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138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4444444</v>
      </c>
    </row>
    <row r="24" spans="1:3" ht="15.75" x14ac:dyDescent="0.3">
      <c r="A24" s="14">
        <v>19</v>
      </c>
      <c r="B24" s="15" t="s">
        <v>31</v>
      </c>
      <c r="C24" s="39">
        <v>1599935.04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133</v>
      </c>
    </row>
    <row r="27" spans="1:3" ht="15.75" x14ac:dyDescent="0.3">
      <c r="A27" s="14">
        <v>22</v>
      </c>
      <c r="B27" s="25" t="s">
        <v>89</v>
      </c>
      <c r="C27" s="38">
        <v>0</v>
      </c>
    </row>
    <row r="28" spans="1:3" ht="15.75" x14ac:dyDescent="0.3">
      <c r="A28" s="14">
        <v>23</v>
      </c>
      <c r="B28" s="25" t="s">
        <v>90</v>
      </c>
      <c r="C28" s="38">
        <v>156047.44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14661470.15</v>
      </c>
    </row>
    <row r="31" spans="1:3" ht="15.75" x14ac:dyDescent="0.3">
      <c r="A31" s="14">
        <v>26</v>
      </c>
      <c r="B31" s="25" t="s">
        <v>92</v>
      </c>
      <c r="C31" s="38">
        <v>25338529.850000001</v>
      </c>
    </row>
    <row r="32" spans="1:3" ht="17.25" customHeight="1" x14ac:dyDescent="0.2">
      <c r="A32" s="14">
        <v>27</v>
      </c>
      <c r="B32" s="24" t="s">
        <v>94</v>
      </c>
      <c r="C32" s="38">
        <v>14661470.15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1445262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22'!B45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4" workbookViewId="0">
      <selection activeCell="C39" sqref="C39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24'!A3:C3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24'!C7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139</v>
      </c>
    </row>
    <row r="14" spans="1:3" ht="15.75" x14ac:dyDescent="0.3">
      <c r="A14" s="14">
        <v>9</v>
      </c>
      <c r="B14" s="15" t="s">
        <v>19</v>
      </c>
      <c r="C14" s="16" t="s">
        <v>140</v>
      </c>
    </row>
    <row r="15" spans="1:3" ht="15.75" x14ac:dyDescent="0.3">
      <c r="A15" s="14">
        <v>10</v>
      </c>
      <c r="B15" s="15" t="s">
        <v>24</v>
      </c>
      <c r="C15" s="19" t="s">
        <v>141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142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16666667</v>
      </c>
    </row>
    <row r="24" spans="1:3" ht="15.75" x14ac:dyDescent="0.3">
      <c r="A24" s="14">
        <v>19</v>
      </c>
      <c r="B24" s="15" t="s">
        <v>31</v>
      </c>
      <c r="C24" s="39">
        <v>8372336.7000000002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143</v>
      </c>
    </row>
    <row r="27" spans="1:3" ht="15.75" x14ac:dyDescent="0.3">
      <c r="A27" s="14">
        <v>22</v>
      </c>
      <c r="B27" s="25" t="s">
        <v>89</v>
      </c>
      <c r="C27" s="38">
        <v>0</v>
      </c>
    </row>
    <row r="28" spans="1:3" ht="15.75" x14ac:dyDescent="0.3">
      <c r="A28" s="14">
        <v>23</v>
      </c>
      <c r="B28" s="25" t="s">
        <v>90</v>
      </c>
      <c r="C28" s="38">
        <v>1234926.44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69786935.620000005</v>
      </c>
    </row>
    <row r="31" spans="1:3" ht="15.75" x14ac:dyDescent="0.3">
      <c r="A31" s="14">
        <v>26</v>
      </c>
      <c r="B31" s="25" t="s">
        <v>92</v>
      </c>
      <c r="C31" s="38">
        <v>130213064.38</v>
      </c>
    </row>
    <row r="32" spans="1:3" ht="20.25" customHeight="1" x14ac:dyDescent="0.2">
      <c r="A32" s="14">
        <v>27</v>
      </c>
      <c r="B32" s="24" t="s">
        <v>94</v>
      </c>
      <c r="C32" s="38">
        <v>69783935.620000005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419553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24'!B45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B43" sqref="B43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26'!A3:C3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26'!C7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139</v>
      </c>
    </row>
    <row r="14" spans="1:3" ht="15.75" x14ac:dyDescent="0.3">
      <c r="A14" s="14">
        <v>9</v>
      </c>
      <c r="B14" s="15" t="s">
        <v>19</v>
      </c>
      <c r="C14" s="16" t="s">
        <v>144</v>
      </c>
    </row>
    <row r="15" spans="1:3" ht="15.75" x14ac:dyDescent="0.3">
      <c r="A15" s="14">
        <v>10</v>
      </c>
      <c r="B15" s="15" t="s">
        <v>24</v>
      </c>
      <c r="C15" s="19" t="s">
        <v>147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145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1815909</v>
      </c>
    </row>
    <row r="24" spans="1:3" ht="15.75" x14ac:dyDescent="0.3">
      <c r="A24" s="14">
        <v>19</v>
      </c>
      <c r="B24" s="15" t="s">
        <v>31</v>
      </c>
      <c r="C24" s="39">
        <v>4232556.82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146</v>
      </c>
    </row>
    <row r="27" spans="1:3" ht="15.75" x14ac:dyDescent="0.3">
      <c r="A27" s="14">
        <v>22</v>
      </c>
      <c r="B27" s="25" t="s">
        <v>89</v>
      </c>
      <c r="C27" s="38">
        <v>125000</v>
      </c>
    </row>
    <row r="28" spans="1:3" ht="15.75" x14ac:dyDescent="0.3">
      <c r="A28" s="14">
        <v>23</v>
      </c>
      <c r="B28" s="25" t="s">
        <v>90</v>
      </c>
      <c r="C28" s="38">
        <v>280767.13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7000000</v>
      </c>
    </row>
    <row r="31" spans="1:3" ht="15.75" x14ac:dyDescent="0.3">
      <c r="A31" s="14">
        <v>26</v>
      </c>
      <c r="B31" s="25" t="s">
        <v>92</v>
      </c>
      <c r="C31" s="38">
        <v>93000000</v>
      </c>
    </row>
    <row r="32" spans="1:3" ht="20.25" customHeight="1" x14ac:dyDescent="0.2">
      <c r="A32" s="14">
        <v>27</v>
      </c>
      <c r="B32" s="24" t="s">
        <v>94</v>
      </c>
      <c r="C32" s="38">
        <v>7000000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125000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26'!B45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7" workbookViewId="0">
      <selection activeCell="B43" sqref="B43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tr">
        <f>'TL 26'!A3:C3</f>
        <v>Ending December 31, 2022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tr">
        <f>'TL 26'!C7</f>
        <v>Ending December 31, 2022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123</v>
      </c>
    </row>
    <row r="10" spans="1:3" ht="15.75" x14ac:dyDescent="0.3">
      <c r="A10" s="14">
        <v>5</v>
      </c>
      <c r="B10" s="15" t="s">
        <v>9</v>
      </c>
      <c r="C10" s="18" t="s">
        <v>124</v>
      </c>
    </row>
    <row r="11" spans="1:3" ht="15.75" x14ac:dyDescent="0.3">
      <c r="A11" s="14">
        <v>6</v>
      </c>
      <c r="B11" s="15" t="s">
        <v>11</v>
      </c>
      <c r="C11" s="16" t="s">
        <v>125</v>
      </c>
    </row>
    <row r="12" spans="1:3" ht="15.75" x14ac:dyDescent="0.3">
      <c r="A12" s="14">
        <v>7</v>
      </c>
      <c r="B12" s="15" t="s">
        <v>13</v>
      </c>
      <c r="C12" s="18" t="s">
        <v>126</v>
      </c>
    </row>
    <row r="13" spans="1:3" ht="15.75" x14ac:dyDescent="0.3">
      <c r="A13" s="14">
        <v>8</v>
      </c>
      <c r="B13" s="15" t="s">
        <v>18</v>
      </c>
      <c r="C13" s="18" t="s">
        <v>139</v>
      </c>
    </row>
    <row r="14" spans="1:3" ht="15.75" x14ac:dyDescent="0.3">
      <c r="A14" s="14">
        <v>9</v>
      </c>
      <c r="B14" s="15" t="s">
        <v>19</v>
      </c>
      <c r="C14" s="16" t="s">
        <v>162</v>
      </c>
    </row>
    <row r="15" spans="1:3" ht="15.75" x14ac:dyDescent="0.3">
      <c r="A15" s="14">
        <v>10</v>
      </c>
      <c r="B15" s="15" t="s">
        <v>24</v>
      </c>
      <c r="C15" s="19" t="s">
        <v>163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ht="28.5" x14ac:dyDescent="0.2">
      <c r="A17" s="14">
        <v>12</v>
      </c>
      <c r="B17" s="20" t="s">
        <v>22</v>
      </c>
      <c r="C17" s="48" t="s">
        <v>164</v>
      </c>
    </row>
    <row r="18" spans="1:3" x14ac:dyDescent="0.2">
      <c r="A18" s="14">
        <v>13</v>
      </c>
      <c r="B18" s="20" t="s">
        <v>83</v>
      </c>
      <c r="C18" s="22" t="s">
        <v>84</v>
      </c>
    </row>
    <row r="19" spans="1:3" x14ac:dyDescent="0.2">
      <c r="A19" s="14">
        <v>14</v>
      </c>
      <c r="B19" s="20" t="s">
        <v>85</v>
      </c>
      <c r="C19" s="19" t="s">
        <v>165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104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14333333.34</v>
      </c>
    </row>
    <row r="24" spans="1:3" ht="15.75" x14ac:dyDescent="0.3">
      <c r="A24" s="14">
        <v>19</v>
      </c>
      <c r="B24" s="15" t="s">
        <v>31</v>
      </c>
      <c r="C24" s="39">
        <v>4120833.33</v>
      </c>
    </row>
    <row r="25" spans="1:3" ht="15.75" x14ac:dyDescent="0.3">
      <c r="A25" s="14">
        <v>20</v>
      </c>
      <c r="B25" s="15" t="s">
        <v>87</v>
      </c>
      <c r="C25" s="23" t="s">
        <v>35</v>
      </c>
    </row>
    <row r="26" spans="1:3" x14ac:dyDescent="0.2">
      <c r="A26" s="14">
        <v>21</v>
      </c>
      <c r="B26" s="24" t="s">
        <v>88</v>
      </c>
      <c r="C26" s="17" t="s">
        <v>166</v>
      </c>
    </row>
    <row r="27" spans="1:3" ht="15.75" x14ac:dyDescent="0.3">
      <c r="A27" s="14">
        <v>22</v>
      </c>
      <c r="B27" s="25" t="s">
        <v>89</v>
      </c>
      <c r="C27" s="38">
        <v>0</v>
      </c>
    </row>
    <row r="28" spans="1:3" ht="15.75" x14ac:dyDescent="0.3">
      <c r="A28" s="14">
        <v>23</v>
      </c>
      <c r="B28" s="25" t="s">
        <v>90</v>
      </c>
      <c r="C28" s="38">
        <v>354346.19</v>
      </c>
    </row>
    <row r="29" spans="1:3" ht="15.75" x14ac:dyDescent="0.3">
      <c r="A29" s="14">
        <v>24</v>
      </c>
      <c r="B29" s="25" t="s">
        <v>91</v>
      </c>
      <c r="C29" s="18" t="s">
        <v>35</v>
      </c>
    </row>
    <row r="30" spans="1:3" ht="15.75" x14ac:dyDescent="0.3">
      <c r="A30" s="14">
        <v>25</v>
      </c>
      <c r="B30" s="25" t="s">
        <v>93</v>
      </c>
      <c r="C30" s="38">
        <v>57549000</v>
      </c>
    </row>
    <row r="31" spans="1:3" ht="15.75" x14ac:dyDescent="0.3">
      <c r="A31" s="14">
        <v>26</v>
      </c>
      <c r="B31" s="25" t="s">
        <v>92</v>
      </c>
      <c r="C31" s="38">
        <v>28451000</v>
      </c>
    </row>
    <row r="32" spans="1:3" ht="20.25" customHeight="1" x14ac:dyDescent="0.2">
      <c r="A32" s="14">
        <v>27</v>
      </c>
      <c r="B32" s="24" t="s">
        <v>94</v>
      </c>
      <c r="C32" s="38">
        <v>57549000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95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96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431617.5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9, 2023</v>
      </c>
    </row>
    <row r="45" spans="1:3" ht="15.75" x14ac:dyDescent="0.3">
      <c r="A45" s="4"/>
      <c r="B45" s="29" t="str">
        <f>'TL 26'!B45</f>
        <v>Provincial Treasurer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12" sqref="C12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35" customWidth="1"/>
    <col min="4" max="4" width="14.42578125" style="37" customWidth="1"/>
    <col min="5" max="5" width="17.28515625" style="9" customWidth="1"/>
    <col min="6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tr">
        <f>'TL 27'!A3:C3</f>
        <v>Ending December 31, 2022</v>
      </c>
      <c r="B3" s="53"/>
      <c r="C3" s="53"/>
    </row>
    <row r="4" spans="1:3" x14ac:dyDescent="0.3">
      <c r="A4" s="10"/>
      <c r="B4" s="10"/>
      <c r="C4" s="11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tr">
        <f>'TL 27'!C7</f>
        <v>Ending December 31, 2022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50</v>
      </c>
    </row>
    <row r="10" spans="1:3" x14ac:dyDescent="0.3">
      <c r="A10" s="14">
        <v>5</v>
      </c>
      <c r="B10" s="15" t="s">
        <v>9</v>
      </c>
      <c r="C10" s="18" t="s">
        <v>79</v>
      </c>
    </row>
    <row r="11" spans="1:3" x14ac:dyDescent="0.3">
      <c r="A11" s="14">
        <v>6</v>
      </c>
      <c r="B11" s="15" t="s">
        <v>11</v>
      </c>
      <c r="C11" s="16" t="s">
        <v>12</v>
      </c>
    </row>
    <row r="12" spans="1:3" x14ac:dyDescent="0.3">
      <c r="A12" s="14">
        <v>7</v>
      </c>
      <c r="B12" s="15" t="s">
        <v>13</v>
      </c>
      <c r="C12" s="18" t="s">
        <v>78</v>
      </c>
    </row>
    <row r="13" spans="1:3" x14ac:dyDescent="0.3">
      <c r="A13" s="14">
        <v>8</v>
      </c>
      <c r="B13" s="15" t="s">
        <v>18</v>
      </c>
      <c r="C13" s="18" t="s">
        <v>80</v>
      </c>
    </row>
    <row r="14" spans="1:3" x14ac:dyDescent="0.3">
      <c r="A14" s="14">
        <v>9</v>
      </c>
      <c r="B14" s="15" t="s">
        <v>19</v>
      </c>
      <c r="C14" s="16" t="s">
        <v>106</v>
      </c>
    </row>
    <row r="15" spans="1:3" x14ac:dyDescent="0.3">
      <c r="A15" s="14">
        <v>10</v>
      </c>
      <c r="B15" s="15" t="s">
        <v>24</v>
      </c>
      <c r="C15" s="19" t="s">
        <v>81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5" ht="28.5" x14ac:dyDescent="0.3">
      <c r="A17" s="14">
        <v>12</v>
      </c>
      <c r="B17" s="20" t="s">
        <v>22</v>
      </c>
      <c r="C17" s="21" t="s">
        <v>52</v>
      </c>
    </row>
    <row r="18" spans="1:5" x14ac:dyDescent="0.3">
      <c r="A18" s="14">
        <v>13</v>
      </c>
      <c r="B18" s="20" t="s">
        <v>83</v>
      </c>
      <c r="C18" s="22" t="s">
        <v>84</v>
      </c>
    </row>
    <row r="19" spans="1:5" x14ac:dyDescent="0.3">
      <c r="A19" s="14">
        <v>14</v>
      </c>
      <c r="B19" s="20" t="s">
        <v>85</v>
      </c>
      <c r="C19" s="16" t="s">
        <v>23</v>
      </c>
    </row>
    <row r="20" spans="1:5" ht="28.5" x14ac:dyDescent="0.3">
      <c r="A20" s="14">
        <v>15</v>
      </c>
      <c r="B20" s="20" t="s">
        <v>25</v>
      </c>
      <c r="C20" s="21" t="s">
        <v>32</v>
      </c>
    </row>
    <row r="21" spans="1:5" x14ac:dyDescent="0.3">
      <c r="A21" s="14">
        <v>16</v>
      </c>
      <c r="B21" s="15" t="s">
        <v>27</v>
      </c>
      <c r="C21" s="19" t="s">
        <v>104</v>
      </c>
    </row>
    <row r="22" spans="1:5" x14ac:dyDescent="0.3">
      <c r="A22" s="14">
        <v>17</v>
      </c>
      <c r="B22" s="15" t="s">
        <v>26</v>
      </c>
      <c r="C22" s="19" t="s">
        <v>56</v>
      </c>
      <c r="E22" s="37"/>
    </row>
    <row r="23" spans="1:5" x14ac:dyDescent="0.3">
      <c r="A23" s="14">
        <v>18</v>
      </c>
      <c r="B23" s="15" t="s">
        <v>59</v>
      </c>
      <c r="C23" s="44">
        <v>1945978.19</v>
      </c>
      <c r="E23" s="37"/>
    </row>
    <row r="24" spans="1:5" x14ac:dyDescent="0.3">
      <c r="A24" s="14">
        <v>19</v>
      </c>
      <c r="B24" s="15" t="s">
        <v>31</v>
      </c>
      <c r="C24" s="44">
        <v>134145.42000000001</v>
      </c>
      <c r="E24" s="37"/>
    </row>
    <row r="25" spans="1:5" x14ac:dyDescent="0.3">
      <c r="A25" s="14">
        <v>20</v>
      </c>
      <c r="B25" s="15" t="s">
        <v>87</v>
      </c>
      <c r="C25" s="23" t="s">
        <v>99</v>
      </c>
      <c r="E25" s="37"/>
    </row>
    <row r="26" spans="1:5" x14ac:dyDescent="0.3">
      <c r="A26" s="14">
        <v>21</v>
      </c>
      <c r="B26" s="24" t="s">
        <v>88</v>
      </c>
      <c r="C26" s="17" t="s">
        <v>105</v>
      </c>
      <c r="E26" s="37"/>
    </row>
    <row r="27" spans="1:5" x14ac:dyDescent="0.3">
      <c r="A27" s="14">
        <v>22</v>
      </c>
      <c r="B27" s="25" t="s">
        <v>89</v>
      </c>
      <c r="C27" s="50">
        <v>17230459.280000001</v>
      </c>
      <c r="E27" s="37"/>
    </row>
    <row r="28" spans="1:5" x14ac:dyDescent="0.3">
      <c r="A28" s="14">
        <v>23</v>
      </c>
      <c r="B28" s="25" t="s">
        <v>90</v>
      </c>
      <c r="C28" s="38">
        <v>4499793.26</v>
      </c>
      <c r="E28" s="37"/>
    </row>
    <row r="29" spans="1:5" x14ac:dyDescent="0.3">
      <c r="A29" s="14">
        <v>24</v>
      </c>
      <c r="B29" s="25" t="s">
        <v>91</v>
      </c>
      <c r="C29" s="18" t="s">
        <v>99</v>
      </c>
      <c r="E29" s="37"/>
    </row>
    <row r="30" spans="1:5" x14ac:dyDescent="0.3">
      <c r="A30" s="14">
        <v>25</v>
      </c>
      <c r="B30" s="25" t="s">
        <v>93</v>
      </c>
      <c r="C30" s="50">
        <v>17500000</v>
      </c>
      <c r="E30" s="37"/>
    </row>
    <row r="31" spans="1:5" x14ac:dyDescent="0.3">
      <c r="A31" s="14">
        <v>26</v>
      </c>
      <c r="B31" s="25" t="s">
        <v>92</v>
      </c>
      <c r="C31" s="50">
        <v>0</v>
      </c>
      <c r="E31" s="37"/>
    </row>
    <row r="32" spans="1:5" x14ac:dyDescent="0.3">
      <c r="A32" s="14">
        <v>27</v>
      </c>
      <c r="B32" s="24" t="s">
        <v>94</v>
      </c>
      <c r="C32" s="50">
        <v>269540.71999999997</v>
      </c>
      <c r="E32" s="37"/>
    </row>
    <row r="33" spans="1:5" x14ac:dyDescent="0.3">
      <c r="A33" s="14">
        <v>28</v>
      </c>
      <c r="B33" s="24" t="s">
        <v>34</v>
      </c>
      <c r="C33" s="16" t="s">
        <v>35</v>
      </c>
      <c r="E33" s="37"/>
    </row>
    <row r="34" spans="1:5" x14ac:dyDescent="0.3">
      <c r="A34" s="14">
        <v>29</v>
      </c>
      <c r="B34" s="24" t="s">
        <v>36</v>
      </c>
      <c r="C34" s="16" t="s">
        <v>35</v>
      </c>
      <c r="E34" s="37"/>
    </row>
    <row r="35" spans="1:5" x14ac:dyDescent="0.3">
      <c r="A35" s="14">
        <v>30</v>
      </c>
      <c r="B35" s="24" t="s">
        <v>37</v>
      </c>
      <c r="C35" s="16" t="s">
        <v>95</v>
      </c>
    </row>
    <row r="36" spans="1:5" x14ac:dyDescent="0.3">
      <c r="A36" s="14">
        <v>31</v>
      </c>
      <c r="B36" s="24" t="s">
        <v>38</v>
      </c>
      <c r="C36" s="16" t="s">
        <v>35</v>
      </c>
    </row>
    <row r="37" spans="1:5" x14ac:dyDescent="0.3">
      <c r="A37" s="14">
        <v>32</v>
      </c>
      <c r="B37" s="24" t="s">
        <v>96</v>
      </c>
      <c r="C37" s="16" t="s">
        <v>35</v>
      </c>
    </row>
    <row r="38" spans="1:5" x14ac:dyDescent="0.3">
      <c r="A38" s="14">
        <v>33</v>
      </c>
      <c r="B38" s="24" t="s">
        <v>39</v>
      </c>
      <c r="C38" s="39">
        <v>90004</v>
      </c>
      <c r="E38" s="37"/>
    </row>
    <row r="39" spans="1:5" x14ac:dyDescent="0.3">
      <c r="A39" s="14">
        <v>34</v>
      </c>
      <c r="B39" s="24" t="s">
        <v>40</v>
      </c>
      <c r="C39" s="16" t="s">
        <v>35</v>
      </c>
    </row>
    <row r="40" spans="1:5" x14ac:dyDescent="0.3">
      <c r="A40" s="26"/>
      <c r="B40" s="27"/>
      <c r="C40" s="28"/>
    </row>
    <row r="41" spans="1:5" x14ac:dyDescent="0.3">
      <c r="A41" s="29"/>
      <c r="B41" s="30" t="s">
        <v>55</v>
      </c>
      <c r="C41" s="31" t="s">
        <v>41</v>
      </c>
    </row>
    <row r="42" spans="1:5" x14ac:dyDescent="0.3">
      <c r="A42" s="29"/>
      <c r="B42" s="30"/>
      <c r="C42" s="31"/>
    </row>
    <row r="43" spans="1:5" x14ac:dyDescent="0.3">
      <c r="A43" s="29"/>
      <c r="B43" s="30"/>
      <c r="C43" s="31"/>
    </row>
    <row r="44" spans="1:5" x14ac:dyDescent="0.3">
      <c r="A44" s="29"/>
      <c r="B44" s="32" t="s">
        <v>82</v>
      </c>
      <c r="C44" s="33" t="str">
        <f>'TL 27'!C44</f>
        <v>January 9, 2023</v>
      </c>
    </row>
    <row r="45" spans="1:5" x14ac:dyDescent="0.3">
      <c r="A45" s="29"/>
      <c r="B45" s="29" t="str">
        <f>'TL 27'!B45</f>
        <v>Provincial Treasurer</v>
      </c>
      <c r="C45" s="31"/>
    </row>
  </sheetData>
  <mergeCells count="3">
    <mergeCell ref="A1:C1"/>
    <mergeCell ref="A2:C2"/>
    <mergeCell ref="A3:C3"/>
  </mergeCells>
  <pageMargins left="0.2" right="0.25" top="0.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TL 5</vt:lpstr>
      <vt:lpstr>TL 10</vt:lpstr>
      <vt:lpstr>TL 11</vt:lpstr>
      <vt:lpstr>TL 12</vt:lpstr>
      <vt:lpstr>TL 13</vt:lpstr>
      <vt:lpstr>TL 14</vt:lpstr>
      <vt:lpstr>TL 15</vt:lpstr>
      <vt:lpstr>TL 16</vt:lpstr>
      <vt:lpstr>TL 17</vt:lpstr>
      <vt:lpstr>TL 18 </vt:lpstr>
      <vt:lpstr>TL 19</vt:lpstr>
      <vt:lpstr>TL 20</vt:lpstr>
      <vt:lpstr>TL 22</vt:lpstr>
      <vt:lpstr>TL 23</vt:lpstr>
      <vt:lpstr>TL 24</vt:lpstr>
      <vt:lpstr>TL 26</vt:lpstr>
      <vt:lpstr>TL 27</vt:lpstr>
      <vt:lpstr>TL 28</vt:lpstr>
      <vt:lpstr>TL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2023-01-10T02:30:35Z</cp:lastPrinted>
  <dcterms:created xsi:type="dcterms:W3CDTF">2018-02-09T06:48:46Z</dcterms:created>
  <dcterms:modified xsi:type="dcterms:W3CDTF">2023-01-24T01:08:05Z</dcterms:modified>
</cp:coreProperties>
</file>