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toi\Downloads\"/>
    </mc:Choice>
  </mc:AlternateContent>
  <xr:revisionPtr revIDLastSave="0" documentId="13_ncr:1_{CEC9DFB6-0FE4-4EFF-A7ED-BBCD5F7A6901}" xr6:coauthVersionLast="47" xr6:coauthVersionMax="47" xr10:uidLastSave="{00000000-0000-0000-0000-000000000000}"/>
  <bookViews>
    <workbookView xWindow="-108" yWindow="-108" windowWidth="23256" windowHeight="12456" tabRatio="775" xr2:uid="{F30803EB-09B4-457E-B85A-3F5FC0915FCE}"/>
  </bookViews>
  <sheets>
    <sheet name="1st  quarter  " sheetId="1" r:id="rId1"/>
    <sheet name="summary 1st quarter " sheetId="2" r:id="rId2"/>
    <sheet name="4th quarter " sheetId="5" r:id="rId3"/>
    <sheet name="sumamry 4th quarter" sheetId="6" r:id="rId4"/>
    <sheet name="3rd quarter" sheetId="7" r:id="rId5"/>
    <sheet name="summary 3rd quarter" sheetId="8" r:id="rId6"/>
    <sheet name="2nd quarter " sheetId="9" r:id="rId7"/>
    <sheet name="summary 2nd quarter" sheetId="10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0" l="1"/>
  <c r="J52" i="9"/>
  <c r="E13" i="8"/>
  <c r="F13" i="6"/>
  <c r="L39" i="5"/>
  <c r="E13" i="2"/>
</calcChain>
</file>

<file path=xl/sharedStrings.xml><?xml version="1.0" encoding="utf-8"?>
<sst xmlns="http://schemas.openxmlformats.org/spreadsheetml/2006/main" count="725" uniqueCount="242">
  <si>
    <t>REGION XI - DAVAO REGION</t>
  </si>
  <si>
    <t>CALENDAR YEAR:</t>
  </si>
  <si>
    <t>DAVAO DEL NORTE</t>
  </si>
  <si>
    <t>OFFICE: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</si>
  <si>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</si>
  <si>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</si>
  <si>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</si>
  <si>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</si>
  <si>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</si>
  <si>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</si>
  <si>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</si>
  <si>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</si>
  <si>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</si>
  <si>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</si>
  <si>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</si>
  <si>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</si>
  <si>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</si>
  <si>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</si>
  <si>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</si>
  <si>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Procurement of Contract Package - Equipment, Labor &amp; Materials for the Improvement of Gymnasium, Prk. Centro, Gupitan, Kapalong</t>
  </si>
  <si>
    <t>PEO</t>
  </si>
  <si>
    <t>NO</t>
  </si>
  <si>
    <t>Competitive Bidding</t>
  </si>
  <si>
    <t>16-Mar-23 2</t>
  </si>
  <si>
    <t>27-Apr-23 2</t>
  </si>
  <si>
    <t>20% DF CY 2023 - VARIOUS GOV'T. BLDGS. &amp; FAC. DEV'T. PROJECT</t>
  </si>
  <si>
    <t xml:space="preserve">Procurement of 1 Lot Contract Package: Equipment, Labor and Materials for the construction of Tribal Hall at Brgy. San Isisdro, Tagum City, DDn </t>
  </si>
  <si>
    <t>20-Apr-23 1</t>
  </si>
  <si>
    <t>Procurement of 1 Lot Contract Package: Equipment, Labor and Materials for the construction of Davao del Norte Investment and Promotion Center at DNSC, Government Center,</t>
  </si>
  <si>
    <t>Procurement of Construction Materials (Hardware &amp; Painting Materials) for the Construction of Tribal Hall, New Balamban, Tagum City</t>
  </si>
  <si>
    <t xml:space="preserve">Procurement of 1 Lot Rehabilitatio/Improvement of Slope protection at Magupising Dike (Phase 2) at B.E Dujali, DDN  </t>
  </si>
  <si>
    <t>20% DF (SB No.1) CY 2023</t>
  </si>
  <si>
    <t>Procurement of Contract Package - Equipment, Labor &amp; Materials for the Rehabilitation/Improvement of Slope Protection at Magupising Dike, B.E. Dujali</t>
  </si>
  <si>
    <t>04-May-23 2</t>
  </si>
  <si>
    <t>5% Calamity Fund CY 2023 - Flood Control and Slope Protection</t>
  </si>
  <si>
    <t>Procurement of Contract Package - Equipment, Labor &amp; Materials for the Spring Development (Level 2), Purok 7, Brgy. Sua-on, Kapalong</t>
  </si>
  <si>
    <t>20% DF CY 2023 - VARIOUS WATER SYSTEM DEV'T. PROJECT</t>
  </si>
  <si>
    <t>Procurement of Cement for the Construction of 2nd Engineering District Office (Phase II), New Site, Tuganay, Carmen</t>
  </si>
  <si>
    <t>20% DF CY 2023 - VARIOUS GOV'T. BLDGS. &amp; FACILITIES DEV'T.</t>
  </si>
  <si>
    <t>Procurement of Contract Package - Equipment, Labor &amp; Materials for the Const. of Isolation/Infirmary &amp; Staff Room at Women Development Center, Luntiang Paraiso, New Corella, Davao del Norte</t>
  </si>
  <si>
    <t>Procurement of Contract Package - Equipment, Labor &amp; Materials for the Concreting of Local Road from Purok 5 to 4A, Brgy. Tiburcia, Kapalong, DDN</t>
  </si>
  <si>
    <t>20% DF CY 2023 - Various Local Roads and Drainage Projec</t>
  </si>
  <si>
    <t>Procurement of Contract Package - Equipment, Labor &amp; Materials for Desiltation of Liboganon River, Tagum City, davao del Norte</t>
  </si>
  <si>
    <t>MR. DENNIS B. DEVILLERES, LL.B.</t>
  </si>
  <si>
    <t xml:space="preserve">Prov'l Economic Enterprise Dev't Officer                      </t>
  </si>
  <si>
    <t>Chairperson</t>
  </si>
  <si>
    <t>FDPP Form 14b - Supplemental Procurement Plan or Procurement List, Summary</t>
  </si>
  <si>
    <t>SUPPLEMENTAL PROCUREMENT PLAN</t>
  </si>
  <si>
    <t>REGION:</t>
  </si>
  <si>
    <t>PROVINCE:</t>
  </si>
  <si>
    <t>CITY/MUNICIPALITY:</t>
  </si>
  <si>
    <t>Summary by Office</t>
  </si>
  <si>
    <t>Department</t>
  </si>
  <si>
    <t xml:space="preserve">  Head of Department / Office</t>
  </si>
  <si>
    <t>Total Cost</t>
  </si>
  <si>
    <t>GLENN A. OLANDRIA</t>
  </si>
  <si>
    <t>Prepared by:</t>
  </si>
  <si>
    <t>JUDETH M. MADELO</t>
  </si>
  <si>
    <t xml:space="preserve">Supervising Administrative Officer  </t>
  </si>
  <si>
    <t>Noted by:</t>
  </si>
  <si>
    <t>MR. DENNIS B. DEVILLERES,LLB.</t>
  </si>
  <si>
    <t>PROVINCIAL ECONOMICENTERPRISES DEV'T. OFFICER</t>
  </si>
  <si>
    <t>BAC CHAIRPERSON</t>
  </si>
  <si>
    <t xml:space="preserve">  Approved By:</t>
  </si>
  <si>
    <t>EDWIN I. JUBAHIB</t>
  </si>
  <si>
    <t>Governor</t>
  </si>
  <si>
    <t>Province of Davao del Norte</t>
  </si>
  <si>
    <t>FDP Form 14a - Supplemental Procurement Plan, by Office or Department</t>
  </si>
  <si>
    <t>( 4TH QUARTER )</t>
  </si>
  <si>
    <t>Code (PAP)</t>
  </si>
  <si>
    <t>PEO-A-23-10-092</t>
  </si>
  <si>
    <t xml:space="preserve">ESTABLISHMENT OF PROVINCIAL FRESH WATER HATCHERY, Brgy. Capungagan, Kapalong, Davao del Norte </t>
  </si>
  <si>
    <t xml:space="preserve">SB# 2 GENERAL FUND CY 2022 - FOOD SUFFICIENCY PROGRAM </t>
  </si>
  <si>
    <t>PEO-A-23-09-076</t>
  </si>
  <si>
    <t xml:space="preserve">COMPLETION OF MUNICIPAL TRIBAL HALL, Municipality of New Corella, DDN </t>
  </si>
  <si>
    <t>Dec. 20, 2023</t>
  </si>
  <si>
    <t>Jan. 11, 2024</t>
  </si>
  <si>
    <t>SB# 2 CY 2023</t>
  </si>
  <si>
    <t>PEO-A-23-07-072</t>
  </si>
  <si>
    <t xml:space="preserve">REPAIR &amp; MAINTENANCE OF VARIOUS PROVINCIAL ROADS AND BRIDGES Municipality of Kapalong, Davao del Norte </t>
  </si>
  <si>
    <t xml:space="preserve">Direct Retail Purchase </t>
  </si>
  <si>
    <t xml:space="preserve">REPAIRS &amp; MAINTENANCE OF PROVINCIAL ROAD S-DISTRICT 1 FUEL OIL, AND LUBRICANTS  ESPENSES </t>
  </si>
  <si>
    <t>PEO-A-23-07-072A</t>
  </si>
  <si>
    <t>PEO-A-23-10-091</t>
  </si>
  <si>
    <t>CONSTRUCTION OF WATER SYSTEM DISTRICT 1 AGRI HUB, New Corella, DDN</t>
  </si>
  <si>
    <t>Nov. 2, 2023</t>
  </si>
  <si>
    <t>Nov. 23, 2023</t>
  </si>
  <si>
    <t>SB# 1 CY 2022 - VARIOUS WATER SYSTEM DEV'T PROJECTS</t>
  </si>
  <si>
    <t>PEO-A-23-10-090</t>
  </si>
  <si>
    <t xml:space="preserve">CONSTRUCTION OF DISTRICT 1 AGRI HUB ADMIN BUILDING, Brgy. Limbaan, New Corella, DDN  </t>
  </si>
  <si>
    <t>SB# 1 CY 2022 - VARIOUS GOV'T. BLDGS &amp; FAC. DEV'T. PROJECT</t>
  </si>
  <si>
    <t>PEO-A-23-10-089</t>
  </si>
  <si>
    <t xml:space="preserve">CONSTRUCTION OF BALAI IMMIMANAN AND GROUND DEVELOPMENT (Recolation Site) Sitio Mesulong, Sto. Niño Talaingod, DDN </t>
  </si>
  <si>
    <t xml:space="preserve">Local DRRM Special Trust </t>
  </si>
  <si>
    <t>PEO-A-23-09-085</t>
  </si>
  <si>
    <t xml:space="preserve">CONSTRUCTION OF WATER SYSTEM (Revised 2) Brgy. Pandapan, Tagum City, Davao del Norte </t>
  </si>
  <si>
    <t xml:space="preserve">20% DF CY 2022 Various Water System Development Project </t>
  </si>
  <si>
    <t>PEO-A-23-10-088</t>
  </si>
  <si>
    <t>REPAIR OF CRACKS/DAMAGE AT PEO BUILDING Gov't. Center, Brgy. Mankilam, Tagum City, DDN</t>
  </si>
  <si>
    <t>Shopping B</t>
  </si>
  <si>
    <t>PEO-A-23-07-073</t>
  </si>
  <si>
    <t>REPAIR &amp; MAINTENANCE OF VARIOUS PROVINCIAL ROADS AND BRIDGES, Municipality of Talaingod, DDN</t>
  </si>
  <si>
    <t>PEO-A-23-07-0718</t>
  </si>
  <si>
    <t>REPAIR &amp; MAINTENANCE OF VARIOUS PROVINCIAL ROADS AND BRIDGES, Municipality of Asuncion, DDN</t>
  </si>
  <si>
    <t>PEO-A-23-07-0728</t>
  </si>
  <si>
    <t>REPAIR &amp; MAINTENANCE OF VARIOUS PROVINCIAL ROADS AND BRIDGES, Municipality of Kapalong, DDN</t>
  </si>
  <si>
    <t>PEO-A-23-07-071C</t>
  </si>
  <si>
    <t>PEO-A-23-07-071</t>
  </si>
  <si>
    <t>PEO-A-23-07-071A</t>
  </si>
  <si>
    <t>PEO-A-23-07-075</t>
  </si>
  <si>
    <t>REPAIR &amp; MAINTENANCE OF VARIOUS PROVINCIAL ROADS AND BRIDGES, Municipality of New Corella, DDN</t>
  </si>
  <si>
    <t>PEO-A-23-07-074A</t>
  </si>
  <si>
    <t>REPAIR &amp; MAINTENANCE OF VARIOUS PROVINCIAL ROADS AND BRIDGES, Municipality of San Isidro, DDN</t>
  </si>
  <si>
    <t>PEO-A-23-07-075A</t>
  </si>
  <si>
    <t>PEO-A-23-07-075D</t>
  </si>
  <si>
    <t>PEO-A-23-07-075C</t>
  </si>
  <si>
    <t>PEO-A-23-07-074</t>
  </si>
  <si>
    <t>PEO-A-23-07-075B</t>
  </si>
  <si>
    <t>REPAIR &amp; MAINTENANCE OF VARIOUS PROVINCIAL ROADS AND BRIDGES, Municipality of New Corella,DDN</t>
  </si>
  <si>
    <t>This is to certify that the above procurement plan is in accordance with the objective of this Office.</t>
  </si>
  <si>
    <t xml:space="preserve">QUARTER </t>
  </si>
  <si>
    <t xml:space="preserve">3RD QUARTER </t>
  </si>
  <si>
    <t>PEO-A-23-09-082</t>
  </si>
  <si>
    <t xml:space="preserve">CONSTRUCTION OF 1 CLASSROOM AT LAPUTLAKAN ELEMENTARY SCHOOL (REVISED) TALAINGOD, DAVAL DEL NORTE </t>
  </si>
  <si>
    <t>BIDDING</t>
  </si>
  <si>
    <t>TALAINGOD, DAVAO DEL NORTE SEF CY 2020</t>
  </si>
  <si>
    <t>PEO-A-23-09-079</t>
  </si>
  <si>
    <t xml:space="preserve">REPAIR OF CRACKS AT PEEDO/BLOOD BANK BUILDING , TAGUM CITY, DAVAO DEL NORTE </t>
  </si>
  <si>
    <t>LOCAL DRRM SPECIAL TRUST FUND- 2022</t>
  </si>
  <si>
    <t>PEO-A-23-09-080</t>
  </si>
  <si>
    <t xml:space="preserve">REPAIR OF CRACKS /DAMAGE AT KAPALONG DISTRICT HOSPITAL, BRGY. MANIKI, KAPALONG DAVAO DEL NORTE  , TAGUM CITY, DAVAO DEL NORTE </t>
  </si>
  <si>
    <t>PEO-A-23-09-078</t>
  </si>
  <si>
    <t xml:space="preserve">RENOVATION OF TAHANAN NG PUNONG LALAWIGAN (PHASE II) GOV'T CENTER, BRGY. MANKILAM, TAGUM CITY, DAVAO DEL NORTE  </t>
  </si>
  <si>
    <t xml:space="preserve">SB#1 CY 2023 GF UPGRADING OF VARIOUS GOV'T. BLDGS. &amp; FACILITIES PROJECT </t>
  </si>
  <si>
    <t>PEO-A-23-09-077</t>
  </si>
  <si>
    <t xml:space="preserve">ROAD OPENING SITIO MILYONG TO SITIO KAYLAYAN BRGY. STO NIÑO, MUNICIPALITY OF TALAINGOD , DAVAO DEL NORTE </t>
  </si>
  <si>
    <t>SB #1 CY 2023</t>
  </si>
  <si>
    <t>PEO-S-23-0-09-028</t>
  </si>
  <si>
    <t>REHAB/IMPRVT. OF TRIBAL HALL BRGY. PEÑAPLATA, SAMAL DIST. IGACOS, DDN</t>
  </si>
  <si>
    <t>SB # 2 CY 2023</t>
  </si>
  <si>
    <t>PEO-A-23-09-081</t>
  </si>
  <si>
    <t xml:space="preserve">REPAIR OF CRACKS/DAMAGE AT ROD BUILDING TAGUM CITY, DAVAO DEL NORTE </t>
  </si>
  <si>
    <t>SHOPPING</t>
  </si>
  <si>
    <t>PEO-A-23-09-083</t>
  </si>
  <si>
    <t xml:space="preserve">PROPOSE PEO SMAD INTERIOR  RENOVATION PEO, GOVERNMENT CENTER, BRGY. MANKILAM, TAGUM CITY, DDN </t>
  </si>
  <si>
    <t xml:space="preserve">MOOE REPAIR AND MAINTENANCE OF PEO BUILDING </t>
  </si>
  <si>
    <t>PEO-A-23-07-063</t>
  </si>
  <si>
    <t xml:space="preserve">REHABILITATION OF NEW CORTEZ BRIDGE SLOPE PROTECTION, MUNICIPALITY OF NEW CORELLA, DAVAO DEL NORTE </t>
  </si>
  <si>
    <t>PDRRMF CY 2023 BUILDING BACK BETTER PROJECT</t>
  </si>
  <si>
    <t>PEO-S-23-08-022</t>
  </si>
  <si>
    <t xml:space="preserve">REPAIR AND MAINTENANCE OF VARIOUS PROV'L. ROADS AND BRIDGES WITH DIST. 2 DAVAO DEL NORTE </t>
  </si>
  <si>
    <t>NEGO COMMUNITY PARTICIPATION</t>
  </si>
  <si>
    <t>20% DEVELOPMENT FUND CY 2023</t>
  </si>
  <si>
    <t>PEO-A-23-07-062</t>
  </si>
  <si>
    <t xml:space="preserve">IMPROVEMENT OF OFFICE FAÇADE AT PSWDO (PHASE 2) GOVERNMENT CENTER, BRGY. MANKILAM, TAGUM CITY, </t>
  </si>
  <si>
    <t>PSWDO-MOOE REPAIR AND MAINTENANCE BUILDINGS AND OTHER STRUCTURES</t>
  </si>
  <si>
    <t>PEO-S-23-0-09-024</t>
  </si>
  <si>
    <t xml:space="preserve">ROAD OPENING OF BRGY. TULALIAN TO BOUNDRY PAQUIBATO (PHASE 1) MUNICIPALITY OF STO.TOMAS, DDN </t>
  </si>
  <si>
    <t xml:space="preserve">SB#1 CY 2023 OF ROAD OPENING </t>
  </si>
  <si>
    <t>PEO-1-23-07-068</t>
  </si>
  <si>
    <t xml:space="preserve">ROAD OPENING OF SITIO MANGKAY TO SITIO KAPOGI (PHASE 2) BRGY. GUPITAN, MUNICIPALITY OF KAPALONG DAVAO DEL NORTE </t>
  </si>
  <si>
    <t>SB# 1 CY 2023</t>
  </si>
  <si>
    <t>PEO-A-23-07-069</t>
  </si>
  <si>
    <t xml:space="preserve">CONSTRUCTION OF LEGISLATIVE BUILDING BRGY. STO. NIÑO, MUNICIPALITY OF TALAINGOD DAVAO DEL NORTE </t>
  </si>
  <si>
    <t xml:space="preserve">SB# 1 CY 2023 VARIOUS GOVERNMENT BUILDINGS &amp; FACILITIES DEVELOPMENT PROGRAM </t>
  </si>
  <si>
    <t>PEO-A-23-07-067</t>
  </si>
  <si>
    <t xml:space="preserve">ROAD OPENING OF SITIO MANGKAY SITO KAPOGI (PHASE 1) BRGY. GUPITAN, MUNICIPALITY OF KAPALONG, DAVAO DEL NORTE </t>
  </si>
  <si>
    <t>SB#1 CY 2023</t>
  </si>
  <si>
    <t>PEO-C-22-10</t>
  </si>
  <si>
    <t xml:space="preserve">CONSTRUCTION OF RETAINING WALL (REVISED) , STO NIÑO, TALAINGOD, DAVAO DEL NORTE </t>
  </si>
  <si>
    <t>SB# 4 CY 2020</t>
  </si>
  <si>
    <t>PEO-A-23-07-066</t>
  </si>
  <si>
    <t>ROAD OPENING AND WIDENING OF PUROK 4 TO ECO-PARK  TO PUROK 4A, BRGY. SEMONG, MUNICIPALITY OF KAPALONG, DAVAO DEL NORTE</t>
  </si>
  <si>
    <t xml:space="preserve">SB# 1 CY 2023 ROAD OPENING PROJECT </t>
  </si>
  <si>
    <t>PEO-A-23-07-65</t>
  </si>
  <si>
    <t xml:space="preserve">ROAD OPENING OF PUROK 10 TO PUROK 14, UPPER CABAYWA, MUNICIPALITY OF ASUNCIO, DAVAO DEL NORTE </t>
  </si>
  <si>
    <t xml:space="preserve">SB# 1 CY 2023 GF-ROAD OPENING  PROJECT </t>
  </si>
  <si>
    <t>PEO-S-23-0-08-023</t>
  </si>
  <si>
    <t xml:space="preserve">ROAD OPENING OF PUROK TAGAYTAY TO PUROK 3-A SAN AGUSTIN TO BDRY. PAQUIBATO DISTRICT. BRGY. BOBONGON, STO.TOMAS, DDN </t>
  </si>
  <si>
    <t>BAC Chairperson</t>
  </si>
  <si>
    <t xml:space="preserve">Ground Development of Main Building Front Area, MPIES Magugpo South, Tagum City, DDN </t>
  </si>
  <si>
    <t>SB #1 CY 2023 GENERAL FUND</t>
  </si>
  <si>
    <t xml:space="preserve">Improvement of Drainage System within Gov't Center, Brgy. Mankilam,Tagum City, DDN </t>
  </si>
  <si>
    <t xml:space="preserve">Construction of District 1 Agri- Hub Admin. Building Brgy. Limbaan, New Corella, DDN </t>
  </si>
  <si>
    <t xml:space="preserve">Disludging of Clogged Drainage Around Kapalong, Davao del Norte </t>
  </si>
  <si>
    <t xml:space="preserve">Improvement/Renovation of Tribal Hall Brgy. Magugpo North, Tagum City, DDN </t>
  </si>
  <si>
    <t xml:space="preserve">Construction of Drainage Canal System at PDRRM, Brgy., Mankilam, Tagum City, DDN </t>
  </si>
  <si>
    <t xml:space="preserve">CY 2022 SGI G PASSERS INCENTIVE FUND </t>
  </si>
  <si>
    <t xml:space="preserve">Improvement of PSWDO Bodega (Phase III) Gov't. Center, Mankilam, Tagum City, DDN </t>
  </si>
  <si>
    <t xml:space="preserve">Proposed Office Extension (Bureau of internal Revenue) Phase IIi BIR, Tagum City, DDN </t>
  </si>
  <si>
    <t xml:space="preserve">Improvement/Renovation of Tribal Hall Brgy. Magugpo East, Tagum City, DDN </t>
  </si>
  <si>
    <t xml:space="preserve">Construction of Barangay Health Center Poblacion, Kaputian, IGACOS, DNN </t>
  </si>
  <si>
    <t>Slope Protection Along Pandulian-Jct. San Miguel (Segment 1) Provincial Road (Phase II) San Isidro, Davao del Norte</t>
  </si>
  <si>
    <t>June 8, 2023</t>
  </si>
  <si>
    <t>June 29, 2023</t>
  </si>
  <si>
    <t xml:space="preserve">Improvement/ Completion of Ramp DDNH-Samal Zone, Peñaplata,  IGACOS, DDN </t>
  </si>
  <si>
    <t>Construcction of 1 Classroom Building Dulyan Integrated School, Brgy. Palma Gil, Talaingod, DDN</t>
  </si>
  <si>
    <t>SB NO. 1 CY 2023 SEF</t>
  </si>
  <si>
    <t xml:space="preserve">Construction of 1 Classroom Building Natulian Elementary School,Brgy. Palma Gil,Talaingod, DDN </t>
  </si>
  <si>
    <t xml:space="preserve">Construction of 1 Classroom Building Nasilaban, Elementary School,Brgy. Palma Gil,Talaingod, DDN </t>
  </si>
  <si>
    <t xml:space="preserve">Construction of 1 Classroom Building Banaog, Elementary School,Brgy. Palma Gil,Talaingod, DDN </t>
  </si>
  <si>
    <t xml:space="preserve">Construction of 1 Classroom Building Upper Tagasan Integrated School, Brgy. Palma Gil,Talaingod, DDN </t>
  </si>
  <si>
    <t>Construction of 1 Classroom Building Langan Instegrated School, Brgy. Gupitan, Kapalong, DDN</t>
  </si>
  <si>
    <t>Construction of 1 Classroom Building Gupitan Integrated School, Brgy. Gupitan, Kapalong, DDN</t>
  </si>
  <si>
    <t>Construction of 1 Classroom Building Benigno Q. Martir National High School, Brgy. Gupitan, Kapalong, DDN</t>
  </si>
  <si>
    <t>Construction of 1 Classroom Building Kapatagan Instegrated School, Brgy. Gupitan, Kapalong, DDN</t>
  </si>
  <si>
    <t>Repair and Maintenance of Various Provincial Roads and Bridges, within District 2@ DDN</t>
  </si>
  <si>
    <t>20% Development Fund CY2023</t>
  </si>
  <si>
    <t xml:space="preserve">Improvement of Visitor's Kiosk&amp; Guardhouse Bahay Pag-asa, New Corella, DDN </t>
  </si>
  <si>
    <t>CAPITAL OUTLAY (OTHER STRUCTURE0</t>
  </si>
  <si>
    <t xml:space="preserve">Installation of Solar Residential Lights at Kabauyan Tu Dibabawon, Brgy. Sto. Niño, New Corella, DDN </t>
  </si>
  <si>
    <t>20% DF CY 2023 RURAL ELECTRIFICATION PROJECT</t>
  </si>
  <si>
    <t xml:space="preserve">Repair and Maintenance of PEO BLDG&gt; (PDPM OFFICE) Mankilam, Tagum City, DDN </t>
  </si>
  <si>
    <t>8751-MOOE REP/MAIN OF PEO BLDG.</t>
  </si>
  <si>
    <t xml:space="preserve">Rehabilitaation/Improvement of Davao del Norte Hospital Samal Zone (ER, Laboratory , Nurse Station and Ward) - REVISED, Peñaplata, IGACOS, DDN </t>
  </si>
  <si>
    <t xml:space="preserve">20%DF CY 2021 </t>
  </si>
  <si>
    <t xml:space="preserve">Rehabilitation of Mesulong Pabahay Site ( Balai Pig Immimanan), Talaingod, DDN </t>
  </si>
  <si>
    <t>LOCAL DRRM SPECIAL TRUST FUND 2022</t>
  </si>
  <si>
    <t>Rehabilitation/Improvement at PAGRO Training Hall Gov't. Center, Makilam, Tagum City, DDN</t>
  </si>
  <si>
    <t xml:space="preserve">Slope Protection along Igangon-Sawata (Brgy. Sawata Section) Phase 1, San Isidro, DDN </t>
  </si>
  <si>
    <t>June 30, 2023</t>
  </si>
  <si>
    <t>July 24, 2023</t>
  </si>
  <si>
    <t>DAVRAA 2023 Provincial Booth Sports Complex, Government Center, Mankilam, Tagum City, DDN</t>
  </si>
  <si>
    <t xml:space="preserve">Repair of Davao del Norte Sports &amp; Tourism Center (Playing Venues) for DAVRAA 2023, Tagum City, DDN </t>
  </si>
  <si>
    <t xml:space="preserve">Development of Provincial Tree Park and Recreation Center Project (Phase 2) Brgy. Mankilam, Tagum City, DDN </t>
  </si>
  <si>
    <t>May 13,2023</t>
  </si>
  <si>
    <t>June 05, 2023</t>
  </si>
  <si>
    <t>Slope Protection Along Pandulian-Jct. San Miguel (Segment 1) Provincial Road San Isidro, Davao del Norte</t>
  </si>
  <si>
    <t>SB #3 CY 2022 SLOPE PROTECTION AND DEVELOPMENT PROJECT</t>
  </si>
  <si>
    <t xml:space="preserve">Construcction of Water System, New Bohol,New Corella, DDN </t>
  </si>
  <si>
    <t>May 11, 2023</t>
  </si>
  <si>
    <t>June 1, 2023</t>
  </si>
  <si>
    <t xml:space="preserve">Repair of Cracks at Davao del Norte Sports Complex (Main Grandstand), Brgy. Mankilam, Tagum City, DDN </t>
  </si>
  <si>
    <t>May 25, 2023</t>
  </si>
  <si>
    <t>June 15, 2023</t>
  </si>
  <si>
    <t xml:space="preserve">Construction of Tribal Hall Brgy. San Miguel, Tagum City, DDN </t>
  </si>
  <si>
    <t>Improvement/Completion of Child  Develoopment Center ( REVISED)</t>
  </si>
  <si>
    <t>20% DF CY 2021 - VARIOUS GOV'T. BLDGS. &amp; FACILITIES DEV'T.</t>
  </si>
  <si>
    <t xml:space="preserve">Rewiring of Main Supply of VIP Viewer Room at Main Grandstand, Brgy. Mankilam, Tagum City, DDN </t>
  </si>
  <si>
    <t>re</t>
  </si>
  <si>
    <t>cc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</si>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</sst>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₱&quot;#,##0.00"/>
    <numFmt numFmtId="165" formatCode="[$PHP]\ #,##0.00"/>
    <numFmt numFmtId="166" formatCode="[$-3409]mmmm\ dd\,\ 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Arial1"/>
    </font>
    <font>
      <b/>
      <sz val="8"/>
      <color rgb="FF000000"/>
      <name val="Arial1"/>
    </font>
    <font>
      <b/>
      <sz val="10"/>
      <color rgb="FF000000"/>
      <name val="Arial1"/>
    </font>
    <font>
      <sz val="12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/>
    </xf>
    <xf numFmtId="15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64" fontId="13" fillId="0" borderId="1" xfId="0" applyNumberFormat="1" applyFont="1" applyBorder="1" applyAlignment="1">
      <alignment horizontal="left" vertical="center" wrapText="1"/>
    </xf>
    <xf numFmtId="15" fontId="10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Protection="1">
      <protection locked="0"/>
    </xf>
    <xf numFmtId="0" fontId="10" fillId="0" borderId="1" xfId="0" applyFont="1" applyBorder="1" applyAlignment="1">
      <alignment wrapText="1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6" fillId="0" borderId="0" xfId="1" applyFont="1"/>
    <xf numFmtId="0" fontId="1" fillId="0" borderId="0" xfId="1"/>
    <xf numFmtId="0" fontId="2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3" xfId="0" applyBorder="1" applyProtection="1">
      <protection locked="0"/>
    </xf>
    <xf numFmtId="43" fontId="1" fillId="0" borderId="0" xfId="2" applyFont="1" applyBorder="1"/>
    <xf numFmtId="0" fontId="0" fillId="0" borderId="0" xfId="0" applyAlignment="1" applyProtection="1">
      <alignment horizontal="center"/>
      <protection locked="0"/>
    </xf>
    <xf numFmtId="165" fontId="2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165" fontId="18" fillId="0" borderId="0" xfId="1" applyNumberFormat="1" applyFont="1" applyAlignment="1">
      <alignment vertical="top"/>
    </xf>
    <xf numFmtId="0" fontId="21" fillId="0" borderId="0" xfId="1" applyFont="1" applyAlignment="1">
      <alignment horizontal="center" vertical="center"/>
    </xf>
    <xf numFmtId="43" fontId="1" fillId="0" borderId="0" xfId="2" applyFont="1"/>
    <xf numFmtId="0" fontId="16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2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25" fillId="0" borderId="1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166" fontId="12" fillId="0" borderId="11" xfId="0" applyNumberFormat="1" applyFont="1" applyBorder="1" applyAlignment="1">
      <alignment horizontal="center" vertical="center"/>
    </xf>
    <xf numFmtId="0" fontId="10" fillId="0" borderId="11" xfId="0" applyFont="1" applyBorder="1" applyProtection="1">
      <protection locked="0"/>
    </xf>
    <xf numFmtId="0" fontId="11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25" fillId="0" borderId="0" xfId="1" applyFont="1"/>
    <xf numFmtId="0" fontId="4" fillId="0" borderId="0" xfId="0" applyFont="1" applyAlignment="1" applyProtection="1">
      <alignment vertical="center"/>
      <protection locked="0"/>
    </xf>
    <xf numFmtId="0" fontId="25" fillId="0" borderId="0" xfId="0" applyFont="1"/>
    <xf numFmtId="0" fontId="22" fillId="0" borderId="0" xfId="0" applyFont="1"/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7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>
      <alignment horizontal="left" wrapText="1"/>
    </xf>
    <xf numFmtId="0" fontId="27" fillId="0" borderId="0" xfId="0" applyFont="1" applyProtection="1">
      <protection locked="0"/>
    </xf>
    <xf numFmtId="0" fontId="18" fillId="0" borderId="0" xfId="1" applyFont="1"/>
    <xf numFmtId="0" fontId="18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9" fillId="0" borderId="0" xfId="0" applyFont="1"/>
    <xf numFmtId="0" fontId="19" fillId="0" borderId="0" xfId="0" applyFont="1" applyAlignment="1">
      <alignment horizontal="center"/>
    </xf>
    <xf numFmtId="164" fontId="30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43" fontId="23" fillId="0" borderId="0" xfId="2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Comma 2" xfId="2" xr:uid="{E300E5F0-CB24-4043-BD8F-260B3A933FD8}"/>
    <cellStyle name="Normal" xfId="0" builtinId="0"/>
    <cellStyle name="Normal 2" xfId="1" xr:uid="{DCD9125F-FF8F-4534-8F83-7CF91CBD43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161925</xdr:rowOff>
    </xdr:from>
    <xdr:to>
      <xdr:col>0</xdr:col>
      <xdr:colOff>1611630</xdr:colOff>
      <xdr:row>28</xdr:row>
      <xdr:rowOff>19684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08AF1-AA9B-4793-A679-94855B021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249275"/>
          <a:ext cx="1440180" cy="619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16</xdr:row>
      <xdr:rowOff>93346</xdr:rowOff>
    </xdr:from>
    <xdr:to>
      <xdr:col>0</xdr:col>
      <xdr:colOff>1148295</xdr:colOff>
      <xdr:row>19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0CAB1B-F9DE-4951-9128-D7E4DAAD5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141346"/>
          <a:ext cx="853020" cy="56388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24</xdr:row>
      <xdr:rowOff>95249</xdr:rowOff>
    </xdr:from>
    <xdr:to>
      <xdr:col>1</xdr:col>
      <xdr:colOff>925111</xdr:colOff>
      <xdr:row>27</xdr:row>
      <xdr:rowOff>43436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5C3D5E-02DC-43DD-BAD7-B889BB46D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667249"/>
          <a:ext cx="1668061" cy="519687"/>
        </a:xfrm>
        <a:prstGeom prst="rect">
          <a:avLst/>
        </a:prstGeom>
      </xdr:spPr>
    </xdr:pic>
    <xdr:clientData/>
  </xdr:twoCellAnchor>
  <xdr:twoCellAnchor editAs="oneCell">
    <xdr:from>
      <xdr:col>1</xdr:col>
      <xdr:colOff>641182</xdr:colOff>
      <xdr:row>33</xdr:row>
      <xdr:rowOff>171450</xdr:rowOff>
    </xdr:from>
    <xdr:to>
      <xdr:col>2</xdr:col>
      <xdr:colOff>973636</xdr:colOff>
      <xdr:row>36</xdr:row>
      <xdr:rowOff>57151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2718E95-4E58-478A-8C1D-D073700A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207" y="6457950"/>
          <a:ext cx="1980279" cy="45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40</xdr:row>
      <xdr:rowOff>9525</xdr:rowOff>
    </xdr:from>
    <xdr:to>
      <xdr:col>4</xdr:col>
      <xdr:colOff>531495</xdr:colOff>
      <xdr:row>45</xdr:row>
      <xdr:rowOff>76835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B0175-F36A-44C9-8F82-90CFD3744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26593800"/>
          <a:ext cx="1569720" cy="1019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24</xdr:row>
      <xdr:rowOff>9525</xdr:rowOff>
    </xdr:from>
    <xdr:to>
      <xdr:col>2</xdr:col>
      <xdr:colOff>1369695</xdr:colOff>
      <xdr:row>28</xdr:row>
      <xdr:rowOff>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982305-A45A-448F-BFFD-CD2ADC397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581525"/>
          <a:ext cx="2274570" cy="75311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16</xdr:row>
      <xdr:rowOff>104775</xdr:rowOff>
    </xdr:from>
    <xdr:to>
      <xdr:col>2</xdr:col>
      <xdr:colOff>110117</xdr:colOff>
      <xdr:row>19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29A30-6F76-41A7-8A33-5A2C9B11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152775"/>
          <a:ext cx="1110242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33</xdr:row>
      <xdr:rowOff>95251</xdr:rowOff>
    </xdr:from>
    <xdr:to>
      <xdr:col>3</xdr:col>
      <xdr:colOff>1221286</xdr:colOff>
      <xdr:row>36</xdr:row>
      <xdr:rowOff>70981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D0BBE26-2875-4C78-93EF-FDC702177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6381751"/>
          <a:ext cx="2230936" cy="547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33</xdr:row>
      <xdr:rowOff>0</xdr:rowOff>
    </xdr:from>
    <xdr:to>
      <xdr:col>3</xdr:col>
      <xdr:colOff>398929</xdr:colOff>
      <xdr:row>37</xdr:row>
      <xdr:rowOff>5268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7F3B27-057B-4B92-A960-B80AEE63D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0" y="19821525"/>
          <a:ext cx="1480969" cy="7672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34</xdr:row>
      <xdr:rowOff>9525</xdr:rowOff>
    </xdr:from>
    <xdr:to>
      <xdr:col>2</xdr:col>
      <xdr:colOff>1173481</xdr:colOff>
      <xdr:row>36</xdr:row>
      <xdr:rowOff>104636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CAB1C1-4F65-4436-849A-AA86E93A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86525"/>
          <a:ext cx="2335531" cy="476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16</xdr:row>
      <xdr:rowOff>123826</xdr:rowOff>
    </xdr:from>
    <xdr:to>
      <xdr:col>0</xdr:col>
      <xdr:colOff>1242059</xdr:colOff>
      <xdr:row>19</xdr:row>
      <xdr:rowOff>60486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540736-CDE7-46B6-9235-CE03474F0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171826"/>
          <a:ext cx="1013459" cy="50816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24</xdr:row>
      <xdr:rowOff>110888</xdr:rowOff>
    </xdr:from>
    <xdr:to>
      <xdr:col>1</xdr:col>
      <xdr:colOff>1109494</xdr:colOff>
      <xdr:row>27</xdr:row>
      <xdr:rowOff>38099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83475F-91BC-48CD-BDA0-C9771922B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682888"/>
          <a:ext cx="2061994" cy="498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141309</xdr:colOff>
      <xdr:row>54</xdr:row>
      <xdr:rowOff>38100</xdr:rowOff>
    </xdr:from>
    <xdr:to>
      <xdr:col>0</xdr:col>
      <xdr:colOff>1604379</xdr:colOff>
      <xdr:row>56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46138A-8A60-48B3-A7D4-B53D9FC40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09" y="30260925"/>
          <a:ext cx="1463070" cy="485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341024</xdr:colOff>
      <xdr:row>16</xdr:row>
      <xdr:rowOff>123825</xdr:rowOff>
    </xdr:from>
    <xdr:to>
      <xdr:col>0</xdr:col>
      <xdr:colOff>1234673</xdr:colOff>
      <xdr:row>19</xdr:row>
      <xdr:rowOff>9526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F7A3AE-719C-4A18-9772-C9B78BCF5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24" y="3171825"/>
          <a:ext cx="893649" cy="457201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24</xdr:row>
      <xdr:rowOff>133351</xdr:rowOff>
    </xdr:from>
    <xdr:to>
      <xdr:col>1</xdr:col>
      <xdr:colOff>1063579</xdr:colOff>
      <xdr:row>27</xdr:row>
      <xdr:rowOff>2294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E550A0-8813-4DA3-A93E-428E4F5BB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4705351"/>
          <a:ext cx="1873204" cy="440443"/>
        </a:xfrm>
        <a:prstGeom prst="rect">
          <a:avLst/>
        </a:prstGeom>
      </xdr:spPr>
    </xdr:pic>
    <xdr:clientData/>
  </xdr:twoCellAnchor>
  <xdr:twoCellAnchor editAs="oneCell">
    <xdr:from>
      <xdr:col>1</xdr:col>
      <xdr:colOff>779279</xdr:colOff>
      <xdr:row>34</xdr:row>
      <xdr:rowOff>9526</xdr:rowOff>
    </xdr:from>
    <xdr:to>
      <xdr:col>2</xdr:col>
      <xdr:colOff>849810</xdr:colOff>
      <xdr:row>36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3A96C3A-973F-482A-AB79-B3FBADB6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304" y="6486526"/>
          <a:ext cx="1718356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ageddn\pgso_bac$\ITUCAS\2023\1st%20quater%20supplementary%20amendatory%20plan%202023.xlsx" TargetMode="External"/><Relationship Id="rId1" Type="http://schemas.openxmlformats.org/officeDocument/2006/relationships/externalLinkPath" Target="file:///\\storageddn\pgso_bac$\ITUCAS\2023\1st%20quater%20supplementary%20amendatory%20pla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ageddn\pgso_bac$\ITUCAS\2023\APP%202023%20-%20PPDO\4TH%20QUARTER%20%202023%20APP%20PROJECT%20final.xlsx" TargetMode="External"/><Relationship Id="rId1" Type="http://schemas.openxmlformats.org/officeDocument/2006/relationships/externalLinkPath" Target="file:///\\storageddn\pgso_bac$\ITUCAS\2023\APP%202023%20-%20PPDO\4TH%20QUARTER%20%202023%20APP%20PROJECT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ageddn\pgso_bac$\ITUCAS\2023\AMENDATORY%20SUPPLEMENTARY%202023%203RD%20QUARTER.xlsx" TargetMode="External"/><Relationship Id="rId1" Type="http://schemas.openxmlformats.org/officeDocument/2006/relationships/externalLinkPath" Target="file:///\\storageddn\pgso_bac$\ITUCAS\2023\AMENDATORY%20SUPPLEMENTARY%202023%203RD%20QUARTE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ageddn\pgso_bac$\ITUCAS\2023\SUPPLEMENTARY%20(PROJECT%202023).xlsx" TargetMode="External"/><Relationship Id="rId1" Type="http://schemas.openxmlformats.org/officeDocument/2006/relationships/externalLinkPath" Target="file:///\\storageddn\pgso_bac$\ITUCAS\2023\SUPPLEMENTARY%20(PROJECT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 14b - SPP Summary"/>
      <sheetName val="Form 14a - SPP Office"/>
      <sheetName val="2nd quarter"/>
      <sheetName val="Sheet1"/>
      <sheetName val="FDPP LICENSE"/>
    </sheetNames>
    <sheetDataSet>
      <sheetData sheetId="0"/>
      <sheetData sheetId="1">
        <row r="11">
          <cell r="K11">
            <v>2000000</v>
          </cell>
        </row>
        <row r="12">
          <cell r="K12">
            <v>1000000</v>
          </cell>
        </row>
        <row r="13">
          <cell r="K13">
            <v>5000000</v>
          </cell>
        </row>
        <row r="14">
          <cell r="K14">
            <v>1000000</v>
          </cell>
        </row>
        <row r="15">
          <cell r="K15">
            <v>12900000</v>
          </cell>
        </row>
        <row r="16">
          <cell r="K16">
            <v>6000000</v>
          </cell>
        </row>
        <row r="17">
          <cell r="K17">
            <v>2000000</v>
          </cell>
        </row>
        <row r="18">
          <cell r="K18">
            <v>3000000</v>
          </cell>
        </row>
        <row r="19">
          <cell r="K19">
            <v>1000000</v>
          </cell>
        </row>
        <row r="20">
          <cell r="K20">
            <v>2000000</v>
          </cell>
        </row>
        <row r="21">
          <cell r="K21">
            <v>1000000</v>
          </cell>
        </row>
        <row r="22">
          <cell r="K22">
            <v>4900000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TH QUARTER "/>
      <sheetName val="Sheet1"/>
    </sheetNames>
    <sheetDataSet>
      <sheetData sheetId="0">
        <row r="39">
          <cell r="L39">
            <v>33928488.719999999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2">
          <cell r="K12">
            <v>500000</v>
          </cell>
        </row>
        <row r="13">
          <cell r="K13">
            <v>352000</v>
          </cell>
        </row>
        <row r="14">
          <cell r="K14">
            <v>335000</v>
          </cell>
        </row>
        <row r="15">
          <cell r="K15">
            <v>6000000</v>
          </cell>
        </row>
        <row r="16">
          <cell r="K16">
            <v>23000000</v>
          </cell>
        </row>
        <row r="17">
          <cell r="K17">
            <v>1000000</v>
          </cell>
        </row>
        <row r="18">
          <cell r="K18">
            <v>34000</v>
          </cell>
        </row>
        <row r="19">
          <cell r="K19">
            <v>165000</v>
          </cell>
        </row>
        <row r="20">
          <cell r="K20">
            <v>2500000</v>
          </cell>
        </row>
        <row r="21">
          <cell r="K21">
            <v>209335.69</v>
          </cell>
        </row>
        <row r="22">
          <cell r="K22">
            <v>400000</v>
          </cell>
        </row>
        <row r="23">
          <cell r="K23">
            <v>23000000</v>
          </cell>
        </row>
        <row r="24">
          <cell r="K24">
            <v>9000000</v>
          </cell>
        </row>
        <row r="25">
          <cell r="K25">
            <v>5000000</v>
          </cell>
        </row>
        <row r="26">
          <cell r="K26">
            <v>14000000</v>
          </cell>
        </row>
        <row r="27">
          <cell r="K27">
            <v>500000</v>
          </cell>
        </row>
        <row r="28">
          <cell r="K28">
            <v>23000000</v>
          </cell>
        </row>
        <row r="29">
          <cell r="K29">
            <v>23000000</v>
          </cell>
        </row>
        <row r="30">
          <cell r="K30">
            <v>23000000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ND QUARTER"/>
      <sheetName val="2nd total "/>
      <sheetName val="1ST QUARTER "/>
      <sheetName val="1ST QUARTER TOTAL "/>
    </sheetNames>
    <sheetDataSet>
      <sheetData sheetId="0">
        <row r="52">
          <cell r="K52">
            <v>79260906.24000001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ABF6-A072-4FCB-A53D-654B340876E1}">
  <dimension ref="A1:M37"/>
  <sheetViews>
    <sheetView tabSelected="1" workbookViewId="0">
      <selection activeCell="B31" sqref="B31"/>
    </sheetView>
  </sheetViews>
  <sheetFormatPr defaultRowHeight="14.4"/>
  <cols>
    <col min="1" max="1" width="39.6640625" style="2" customWidth="1"/>
    <col min="2" max="2" width="10" style="2" customWidth="1"/>
    <col min="3" max="3" width="12.6640625" style="2" customWidth="1"/>
    <col min="4" max="4" width="12" style="2" customWidth="1"/>
    <col min="5" max="6" width="15.6640625" style="2" customWidth="1"/>
    <col min="7" max="7" width="13.44140625" style="2" customWidth="1"/>
    <col min="8" max="8" width="12.6640625" style="2" customWidth="1"/>
    <col min="9" max="9" width="13.6640625" style="2" customWidth="1"/>
    <col min="10" max="10" width="12.6640625" style="3" customWidth="1"/>
    <col min="11" max="11" width="7.6640625" style="2" customWidth="1"/>
    <col min="12" max="12" width="9" style="2" customWidth="1"/>
    <col min="13" max="13" width="15.44140625" style="4" customWidth="1"/>
  </cols>
  <sheetData>
    <row r="1" spans="1:13">
      <c r="A1" s="1"/>
      <c r="B1" s="1"/>
      <c r="C1" s="1"/>
      <c r="D1" s="1"/>
    </row>
    <row r="2" spans="1:13">
      <c r="A2" s="1"/>
      <c r="B2" s="1"/>
      <c r="C2" s="1"/>
      <c r="D2" s="1"/>
    </row>
    <row r="3" spans="1:13">
      <c r="A3"/>
      <c r="B3"/>
      <c r="C3"/>
      <c r="D3"/>
      <c r="E3"/>
      <c r="F3"/>
      <c r="G3"/>
      <c r="H3"/>
      <c r="I3"/>
      <c r="J3"/>
      <c r="K3"/>
      <c r="L3"/>
    </row>
    <row r="4" spans="1:13">
      <c r="A4" s="5"/>
      <c r="B4" s="5"/>
      <c r="C4" s="5"/>
      <c r="D4" s="5"/>
    </row>
    <row r="5" spans="1:13">
      <c r="A5" s="6" t="s">
        <v>0</v>
      </c>
      <c r="B5" s="128" t="s">
        <v>1</v>
      </c>
      <c r="C5" s="128"/>
      <c r="D5" s="7">
        <v>2023</v>
      </c>
    </row>
    <row r="6" spans="1:13">
      <c r="A6" s="8" t="s">
        <v>2</v>
      </c>
      <c r="B6" s="129" t="s">
        <v>3</v>
      </c>
      <c r="C6" s="129"/>
      <c r="D6" s="10"/>
    </row>
    <row r="9" spans="1:13">
      <c r="A9" s="125" t="s">
        <v>4</v>
      </c>
      <c r="B9" s="125" t="s">
        <v>5</v>
      </c>
      <c r="C9" s="126" t="s">
        <v>6</v>
      </c>
      <c r="D9" s="125" t="s">
        <v>7</v>
      </c>
      <c r="E9" s="125" t="s">
        <v>8</v>
      </c>
      <c r="F9" s="125"/>
      <c r="G9" s="125"/>
      <c r="H9" s="125"/>
      <c r="I9" s="127" t="s">
        <v>9</v>
      </c>
      <c r="J9" s="125" t="s">
        <v>10</v>
      </c>
      <c r="K9" s="125"/>
      <c r="L9" s="125"/>
      <c r="M9" s="126" t="s">
        <v>11</v>
      </c>
    </row>
    <row r="10" spans="1:13" ht="20.399999999999999">
      <c r="A10" s="125"/>
      <c r="B10" s="125"/>
      <c r="C10" s="126"/>
      <c r="D10" s="125"/>
      <c r="E10" s="12" t="s">
        <v>12</v>
      </c>
      <c r="F10" s="12" t="s">
        <v>13</v>
      </c>
      <c r="G10" s="12" t="s">
        <v>14</v>
      </c>
      <c r="H10" s="12" t="s">
        <v>15</v>
      </c>
      <c r="I10" s="127"/>
      <c r="J10" s="14" t="s">
        <v>16</v>
      </c>
      <c r="K10" s="11" t="s">
        <v>17</v>
      </c>
      <c r="L10" s="11" t="s">
        <v>18</v>
      </c>
      <c r="M10" s="126"/>
    </row>
    <row r="11" spans="1:13" ht="62.4">
      <c r="A11" s="15" t="s">
        <v>19</v>
      </c>
      <c r="B11" s="16" t="s">
        <v>20</v>
      </c>
      <c r="C11" s="16" t="s">
        <v>21</v>
      </c>
      <c r="D11" s="17" t="s">
        <v>22</v>
      </c>
      <c r="E11" s="18">
        <v>44960</v>
      </c>
      <c r="F11" s="18">
        <v>44988</v>
      </c>
      <c r="G11" s="19" t="s">
        <v>23</v>
      </c>
      <c r="H11" s="19" t="s">
        <v>24</v>
      </c>
      <c r="I11" s="20" t="s">
        <v>25</v>
      </c>
      <c r="J11" s="21">
        <v>2000000</v>
      </c>
      <c r="K11" s="16"/>
      <c r="L11" s="16"/>
      <c r="M11" s="22"/>
    </row>
    <row r="12" spans="1:13" ht="62.4">
      <c r="A12" s="23" t="s">
        <v>26</v>
      </c>
      <c r="B12" s="16" t="s">
        <v>20</v>
      </c>
      <c r="C12" s="16" t="s">
        <v>21</v>
      </c>
      <c r="D12" s="17" t="s">
        <v>22</v>
      </c>
      <c r="E12" s="24" t="s">
        <v>27</v>
      </c>
      <c r="F12" s="25">
        <v>45071</v>
      </c>
      <c r="G12" s="16"/>
      <c r="H12" s="26"/>
      <c r="I12" s="20" t="s">
        <v>25</v>
      </c>
      <c r="J12" s="21">
        <v>1000000</v>
      </c>
      <c r="K12" s="26"/>
      <c r="L12" s="26"/>
      <c r="M12" s="27"/>
    </row>
    <row r="13" spans="1:13" ht="78">
      <c r="A13" s="23" t="s">
        <v>28</v>
      </c>
      <c r="B13" s="16" t="s">
        <v>20</v>
      </c>
      <c r="C13" s="16" t="s">
        <v>21</v>
      </c>
      <c r="D13" s="17" t="s">
        <v>22</v>
      </c>
      <c r="E13" s="25">
        <v>45036</v>
      </c>
      <c r="F13" s="25">
        <v>45071</v>
      </c>
      <c r="G13" s="16"/>
      <c r="H13" s="28"/>
      <c r="I13" s="20" t="s">
        <v>25</v>
      </c>
      <c r="J13" s="21">
        <v>5000000</v>
      </c>
      <c r="K13" s="28"/>
      <c r="L13" s="28"/>
      <c r="M13" s="29"/>
    </row>
    <row r="14" spans="1:13" ht="60">
      <c r="A14" s="30" t="s">
        <v>29</v>
      </c>
      <c r="B14" s="16" t="s">
        <v>20</v>
      </c>
      <c r="C14" s="16" t="s">
        <v>21</v>
      </c>
      <c r="D14" s="17" t="s">
        <v>22</v>
      </c>
      <c r="E14" s="31">
        <v>45022</v>
      </c>
      <c r="F14" s="31">
        <v>45043</v>
      </c>
      <c r="G14" s="16"/>
      <c r="H14" s="26"/>
      <c r="I14" s="20" t="s">
        <v>25</v>
      </c>
      <c r="J14" s="21">
        <v>1000000</v>
      </c>
      <c r="K14" s="26"/>
      <c r="L14" s="26"/>
      <c r="M14" s="27"/>
    </row>
    <row r="15" spans="1:13" ht="62.4">
      <c r="A15" s="23" t="s">
        <v>30</v>
      </c>
      <c r="B15" s="16" t="s">
        <v>20</v>
      </c>
      <c r="C15" s="16" t="s">
        <v>21</v>
      </c>
      <c r="D15" s="17" t="s">
        <v>22</v>
      </c>
      <c r="E15" s="25"/>
      <c r="F15" s="25"/>
      <c r="G15" s="16"/>
      <c r="H15" s="26"/>
      <c r="I15" s="20" t="s">
        <v>31</v>
      </c>
      <c r="J15" s="32">
        <v>12900000</v>
      </c>
      <c r="K15" s="26"/>
      <c r="L15" s="26"/>
      <c r="M15" s="27"/>
    </row>
    <row r="16" spans="1:13" ht="78">
      <c r="A16" s="33" t="s">
        <v>32</v>
      </c>
      <c r="B16" s="16" t="s">
        <v>20</v>
      </c>
      <c r="C16" s="16" t="s">
        <v>21</v>
      </c>
      <c r="D16" s="17" t="s">
        <v>22</v>
      </c>
      <c r="E16" s="24" t="s">
        <v>33</v>
      </c>
      <c r="F16" s="25">
        <v>45082</v>
      </c>
      <c r="G16" s="16"/>
      <c r="H16" s="26"/>
      <c r="I16" s="20" t="s">
        <v>34</v>
      </c>
      <c r="J16" s="34">
        <v>6000000</v>
      </c>
      <c r="K16" s="26"/>
      <c r="L16" s="26"/>
      <c r="M16" s="27"/>
    </row>
    <row r="17" spans="1:13" ht="62.4">
      <c r="A17" s="15" t="s">
        <v>35</v>
      </c>
      <c r="B17" s="16" t="s">
        <v>20</v>
      </c>
      <c r="C17" s="16" t="s">
        <v>21</v>
      </c>
      <c r="D17" s="17" t="s">
        <v>22</v>
      </c>
      <c r="E17" s="25">
        <v>44995</v>
      </c>
      <c r="F17" s="25">
        <v>45027</v>
      </c>
      <c r="G17" s="25">
        <v>45043</v>
      </c>
      <c r="H17" s="26"/>
      <c r="I17" s="20" t="s">
        <v>36</v>
      </c>
      <c r="J17" s="34">
        <v>2000000</v>
      </c>
      <c r="K17" s="26"/>
      <c r="L17" s="26"/>
      <c r="M17" s="27"/>
    </row>
    <row r="18" spans="1:13" ht="62.4">
      <c r="A18" s="35" t="s">
        <v>37</v>
      </c>
      <c r="B18" s="16" t="s">
        <v>20</v>
      </c>
      <c r="C18" s="16" t="s">
        <v>21</v>
      </c>
      <c r="D18" s="17" t="s">
        <v>22</v>
      </c>
      <c r="E18" s="25">
        <v>44987</v>
      </c>
      <c r="F18" s="25">
        <v>45012</v>
      </c>
      <c r="G18" s="16"/>
      <c r="H18" s="26"/>
      <c r="I18" s="20" t="s">
        <v>38</v>
      </c>
      <c r="J18" s="34">
        <v>3000000</v>
      </c>
      <c r="K18" s="26"/>
      <c r="L18" s="26"/>
      <c r="M18" s="27"/>
    </row>
    <row r="19" spans="1:13" ht="93.6">
      <c r="A19" s="35" t="s">
        <v>39</v>
      </c>
      <c r="B19" s="16" t="s">
        <v>20</v>
      </c>
      <c r="C19" s="16" t="s">
        <v>21</v>
      </c>
      <c r="D19" s="17" t="s">
        <v>22</v>
      </c>
      <c r="E19" s="25">
        <v>45012</v>
      </c>
      <c r="F19" s="25">
        <v>45027</v>
      </c>
      <c r="G19" s="16"/>
      <c r="H19" s="26"/>
      <c r="I19" s="20" t="s">
        <v>38</v>
      </c>
      <c r="J19" s="21">
        <v>1000000</v>
      </c>
      <c r="K19" s="26"/>
      <c r="L19" s="26"/>
      <c r="M19" s="27"/>
    </row>
    <row r="20" spans="1:13" ht="66">
      <c r="A20" s="36" t="s">
        <v>40</v>
      </c>
      <c r="B20" s="16" t="s">
        <v>20</v>
      </c>
      <c r="C20" s="16" t="s">
        <v>21</v>
      </c>
      <c r="D20" s="17" t="s">
        <v>22</v>
      </c>
      <c r="E20" s="25">
        <v>44970</v>
      </c>
      <c r="F20" s="25">
        <v>45012</v>
      </c>
      <c r="G20" s="25">
        <v>45016</v>
      </c>
      <c r="H20" s="26"/>
      <c r="I20" s="37" t="s">
        <v>41</v>
      </c>
      <c r="J20" s="34">
        <v>2000000</v>
      </c>
      <c r="K20" s="26"/>
      <c r="L20" s="26"/>
      <c r="M20" s="27"/>
    </row>
    <row r="21" spans="1:13" ht="62.4">
      <c r="A21" s="36" t="s">
        <v>40</v>
      </c>
      <c r="B21" s="16" t="s">
        <v>20</v>
      </c>
      <c r="C21" s="16" t="s">
        <v>21</v>
      </c>
      <c r="D21" s="17" t="s">
        <v>22</v>
      </c>
      <c r="E21" s="25">
        <v>44970</v>
      </c>
      <c r="F21" s="25">
        <v>45012</v>
      </c>
      <c r="G21" s="25">
        <v>45016</v>
      </c>
      <c r="H21" s="26"/>
      <c r="I21" s="38" t="s">
        <v>38</v>
      </c>
      <c r="J21" s="21">
        <v>1000000</v>
      </c>
      <c r="K21" s="26"/>
      <c r="L21" s="26"/>
      <c r="M21" s="27"/>
    </row>
    <row r="22" spans="1:13" ht="62.4">
      <c r="A22" s="36" t="s">
        <v>42</v>
      </c>
      <c r="B22" s="16" t="s">
        <v>20</v>
      </c>
      <c r="C22" s="16" t="s">
        <v>21</v>
      </c>
      <c r="D22" s="39" t="s">
        <v>22</v>
      </c>
      <c r="E22" s="25"/>
      <c r="F22" s="25"/>
      <c r="G22" s="25"/>
      <c r="H22" s="26"/>
      <c r="I22" s="38" t="s">
        <v>41</v>
      </c>
      <c r="J22" s="21">
        <v>4900000</v>
      </c>
      <c r="K22" s="26"/>
      <c r="L22" s="26"/>
      <c r="M22" s="27"/>
    </row>
    <row r="23" spans="1:13" ht="15.6">
      <c r="A23" s="40"/>
      <c r="B23" s="40"/>
      <c r="C23" s="40"/>
      <c r="D23" s="40"/>
      <c r="E23" s="40"/>
      <c r="F23" s="40"/>
      <c r="G23" s="40"/>
      <c r="H23" s="40"/>
      <c r="I23" s="40"/>
      <c r="K23" s="40"/>
      <c r="L23" s="40"/>
    </row>
    <row r="24" spans="1:13" ht="15.6">
      <c r="A24" s="41"/>
      <c r="B24" s="42"/>
      <c r="C24" s="42"/>
      <c r="D24" s="40"/>
      <c r="E24" s="40"/>
      <c r="F24" s="40"/>
      <c r="G24" s="40"/>
      <c r="H24" s="40"/>
      <c r="I24" s="40"/>
      <c r="K24" s="40"/>
      <c r="L24" s="40"/>
    </row>
    <row r="25" spans="1:13">
      <c r="A25"/>
      <c r="B25"/>
      <c r="C25"/>
      <c r="D25"/>
      <c r="E25"/>
      <c r="I25"/>
      <c r="J25"/>
      <c r="K25"/>
      <c r="L25"/>
    </row>
    <row r="26" spans="1:13">
      <c r="A26"/>
      <c r="B26" s="43"/>
      <c r="C26" s="43"/>
      <c r="D26"/>
      <c r="E26"/>
      <c r="I26" s="43"/>
      <c r="J26" s="43"/>
      <c r="K26" s="43"/>
      <c r="L26" s="43"/>
    </row>
    <row r="27" spans="1:13">
      <c r="A27"/>
      <c r="B27" s="44"/>
      <c r="C27"/>
      <c r="D27"/>
      <c r="E27"/>
      <c r="I27"/>
      <c r="J27" s="44"/>
      <c r="K27" s="44"/>
      <c r="L27" s="44"/>
    </row>
    <row r="28" spans="1:13">
      <c r="A28" s="43" t="s">
        <v>43</v>
      </c>
      <c r="B28" s="44"/>
      <c r="C28" s="44"/>
      <c r="D28"/>
      <c r="E28"/>
      <c r="I28" s="44"/>
      <c r="J28" s="44"/>
      <c r="K28" s="44"/>
      <c r="L28" s="44"/>
    </row>
    <row r="29" spans="1:13">
      <c r="A29" s="45" t="s">
        <v>44</v>
      </c>
      <c r="B29"/>
      <c r="C29" s="44"/>
      <c r="D29"/>
      <c r="E29"/>
      <c r="I29" s="44"/>
      <c r="J29"/>
      <c r="K29"/>
      <c r="L29"/>
    </row>
    <row r="30" spans="1:13">
      <c r="A30" s="44" t="s">
        <v>45</v>
      </c>
      <c r="K30"/>
      <c r="L30"/>
    </row>
    <row r="31" spans="1:13">
      <c r="A31"/>
      <c r="B31"/>
      <c r="C31" s="43"/>
      <c r="D31" s="44"/>
      <c r="E31" s="44"/>
      <c r="I31" s="43"/>
      <c r="J31"/>
      <c r="K31" s="43"/>
      <c r="L31" s="43"/>
    </row>
    <row r="32" spans="1:13">
      <c r="A32"/>
      <c r="B32" s="43"/>
      <c r="C32"/>
      <c r="D32" s="44"/>
      <c r="E32" s="44"/>
      <c r="I32"/>
      <c r="J32" s="43"/>
      <c r="K32" s="44"/>
      <c r="L32" s="44"/>
      <c r="M32"/>
    </row>
    <row r="33" spans="1:13" ht="17.399999999999999">
      <c r="A33"/>
      <c r="B33" s="44"/>
      <c r="C33" s="44"/>
      <c r="D33"/>
      <c r="E33"/>
      <c r="I33" s="44"/>
      <c r="J33" s="44"/>
      <c r="K33"/>
      <c r="L33" s="46"/>
      <c r="M33"/>
    </row>
    <row r="34" spans="1:13" ht="17.399999999999999">
      <c r="A34"/>
      <c r="B34"/>
      <c r="C34" s="44"/>
      <c r="D34"/>
      <c r="E34"/>
      <c r="I34"/>
      <c r="J34"/>
      <c r="K34"/>
      <c r="L34" s="46"/>
      <c r="M34"/>
    </row>
    <row r="35" spans="1:13" ht="17.399999999999999">
      <c r="A35"/>
      <c r="B35"/>
      <c r="D35"/>
      <c r="E35"/>
      <c r="I35"/>
      <c r="J35"/>
      <c r="K35"/>
      <c r="L35" s="46"/>
      <c r="M35"/>
    </row>
    <row r="36" spans="1:13">
      <c r="A36"/>
      <c r="B36"/>
      <c r="D36" s="45"/>
      <c r="E36" s="45"/>
      <c r="I36"/>
      <c r="J36"/>
    </row>
    <row r="37" spans="1:13">
      <c r="D37"/>
      <c r="E37"/>
    </row>
  </sheetData>
  <mergeCells count="10">
    <mergeCell ref="I9:I10"/>
    <mergeCell ref="J9:L9"/>
    <mergeCell ref="M9:M10"/>
    <mergeCell ref="B5:C5"/>
    <mergeCell ref="B6:C6"/>
    <mergeCell ref="A9:A10"/>
    <mergeCell ref="B9:B10"/>
    <mergeCell ref="C9:C10"/>
    <mergeCell ref="D9:D10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1F9C-4867-40D5-8D8C-13299DFFC0EE}">
  <dimension ref="A1:E39"/>
  <sheetViews>
    <sheetView workbookViewId="0">
      <selection activeCell="E43" sqref="E43"/>
    </sheetView>
  </sheetViews>
  <sheetFormatPr defaultRowHeight="14.4"/>
  <cols>
    <col min="1" max="1" width="20.109375" style="2" customWidth="1"/>
    <col min="2" max="2" width="24.6640625" style="2" customWidth="1"/>
    <col min="3" max="3" width="21" style="2" customWidth="1"/>
    <col min="4" max="4" width="23.6640625" style="2" customWidth="1"/>
    <col min="5" max="5" width="27.33203125" style="2" customWidth="1"/>
  </cols>
  <sheetData>
    <row r="1" spans="1:5">
      <c r="A1" s="47" t="s">
        <v>46</v>
      </c>
      <c r="B1" s="1"/>
      <c r="C1" s="1"/>
      <c r="D1" s="1"/>
      <c r="E1" s="1"/>
    </row>
    <row r="2" spans="1:5">
      <c r="A2" s="48"/>
      <c r="B2" s="1"/>
      <c r="C2" s="1"/>
      <c r="D2" s="1"/>
      <c r="E2" s="1"/>
    </row>
    <row r="3" spans="1:5">
      <c r="A3" s="129" t="s">
        <v>47</v>
      </c>
      <c r="B3" s="129"/>
      <c r="C3" s="129"/>
      <c r="D3" s="129"/>
      <c r="E3" s="129"/>
    </row>
    <row r="4" spans="1:5">
      <c r="A4" s="49"/>
      <c r="B4" s="49"/>
      <c r="C4" s="49"/>
      <c r="D4" s="49"/>
      <c r="E4" s="49"/>
    </row>
    <row r="5" spans="1:5">
      <c r="A5" s="50" t="s">
        <v>48</v>
      </c>
      <c r="B5" s="6" t="s">
        <v>0</v>
      </c>
      <c r="C5" s="51" t="s">
        <v>1</v>
      </c>
      <c r="E5" s="2">
        <v>2023</v>
      </c>
    </row>
    <row r="6" spans="1:5">
      <c r="A6" s="51" t="s">
        <v>49</v>
      </c>
      <c r="B6" s="8" t="s">
        <v>2</v>
      </c>
      <c r="C6" s="52"/>
      <c r="D6" s="10"/>
      <c r="E6" s="10"/>
    </row>
    <row r="7" spans="1:5">
      <c r="A7" s="51" t="s">
        <v>50</v>
      </c>
    </row>
    <row r="8" spans="1:5">
      <c r="A8" s="5"/>
    </row>
    <row r="9" spans="1:5">
      <c r="A9" s="131" t="s">
        <v>51</v>
      </c>
      <c r="B9" s="132"/>
      <c r="C9" s="132"/>
      <c r="D9" s="132"/>
      <c r="E9" s="133"/>
    </row>
    <row r="10" spans="1:5">
      <c r="A10" s="134"/>
      <c r="B10" s="135"/>
      <c r="C10" s="135"/>
      <c r="D10" s="135"/>
      <c r="E10" s="136"/>
    </row>
    <row r="11" spans="1:5">
      <c r="A11" s="137" t="s">
        <v>52</v>
      </c>
      <c r="B11" s="138"/>
      <c r="C11" s="137" t="s">
        <v>53</v>
      </c>
      <c r="D11" s="138"/>
      <c r="E11" s="53" t="s">
        <v>54</v>
      </c>
    </row>
    <row r="12" spans="1:5">
      <c r="A12" s="139"/>
      <c r="B12" s="140"/>
      <c r="C12" s="139"/>
      <c r="D12" s="140"/>
      <c r="E12" s="54"/>
    </row>
    <row r="13" spans="1:5">
      <c r="A13" s="141" t="s">
        <v>20</v>
      </c>
      <c r="B13" s="140"/>
      <c r="C13" s="141" t="s">
        <v>55</v>
      </c>
      <c r="D13" s="140"/>
      <c r="E13" s="55">
        <f>SUM('[1]Form 14a - SPP Office'!K11:K22)</f>
        <v>41800000</v>
      </c>
    </row>
    <row r="14" spans="1:5">
      <c r="A14" s="56"/>
      <c r="B14" s="56"/>
      <c r="C14" s="56"/>
      <c r="D14" s="56"/>
      <c r="E14" s="56"/>
    </row>
    <row r="15" spans="1:5">
      <c r="D15" s="142"/>
      <c r="E15" s="142"/>
    </row>
    <row r="16" spans="1:5">
      <c r="A16" s="42" t="s">
        <v>56</v>
      </c>
      <c r="B16" s="42"/>
      <c r="C16" s="57"/>
    </row>
    <row r="17" spans="1:5">
      <c r="A17" s="58"/>
      <c r="B17" s="42"/>
      <c r="C17" s="57"/>
      <c r="D17" s="143"/>
      <c r="E17" s="143"/>
    </row>
    <row r="18" spans="1:5">
      <c r="A18" s="58"/>
      <c r="B18" s="42"/>
      <c r="C18" s="57"/>
      <c r="D18" s="143"/>
      <c r="E18" s="143"/>
    </row>
    <row r="19" spans="1:5">
      <c r="A19" s="59" t="s">
        <v>57</v>
      </c>
      <c r="B19" s="42"/>
      <c r="C19" s="60"/>
    </row>
    <row r="20" spans="1:5">
      <c r="A20" s="61" t="s">
        <v>58</v>
      </c>
      <c r="B20" s="42"/>
      <c r="C20" s="62"/>
    </row>
    <row r="21" spans="1:5">
      <c r="A21" s="61"/>
      <c r="B21" s="42"/>
      <c r="C21" s="62"/>
    </row>
    <row r="22" spans="1:5">
      <c r="A22" s="61"/>
      <c r="B22" s="42"/>
      <c r="C22" s="62"/>
    </row>
    <row r="23" spans="1:5">
      <c r="A23" s="61"/>
      <c r="B23" s="42"/>
      <c r="C23" s="62"/>
    </row>
    <row r="24" spans="1:5">
      <c r="B24" s="42"/>
      <c r="C24" s="62"/>
    </row>
    <row r="25" spans="1:5">
      <c r="A25" s="42" t="s">
        <v>59</v>
      </c>
      <c r="B25" s="42"/>
      <c r="C25" s="63"/>
    </row>
    <row r="26" spans="1:5">
      <c r="A26" s="57"/>
      <c r="B26" s="42"/>
      <c r="C26" s="63"/>
    </row>
    <row r="27" spans="1:5">
      <c r="A27" s="130" t="s">
        <v>60</v>
      </c>
      <c r="B27" s="130"/>
      <c r="C27" s="63"/>
    </row>
    <row r="28" spans="1:5">
      <c r="A28" s="144" t="s">
        <v>61</v>
      </c>
      <c r="B28" s="144"/>
      <c r="C28" s="63"/>
    </row>
    <row r="29" spans="1:5">
      <c r="A29" s="144" t="s">
        <v>62</v>
      </c>
      <c r="B29" s="144"/>
      <c r="C29" s="63"/>
    </row>
    <row r="30" spans="1:5">
      <c r="A30" s="64"/>
      <c r="B30" s="42"/>
      <c r="C30" s="63"/>
    </row>
    <row r="31" spans="1:5">
      <c r="A31" s="64"/>
      <c r="B31" s="42"/>
      <c r="C31" s="63"/>
    </row>
    <row r="32" spans="1:5">
      <c r="A32" s="64"/>
      <c r="B32" s="42"/>
      <c r="C32" s="63"/>
    </row>
    <row r="33" spans="2:3">
      <c r="B33" s="42"/>
      <c r="C33" s="63"/>
    </row>
    <row r="34" spans="2:3">
      <c r="B34" s="42" t="s">
        <v>63</v>
      </c>
      <c r="C34" s="63"/>
    </row>
    <row r="35" spans="2:3">
      <c r="B35" s="65"/>
      <c r="C35" s="63"/>
    </row>
    <row r="36" spans="2:3">
      <c r="B36" s="65"/>
      <c r="C36" s="63"/>
    </row>
    <row r="37" spans="2:3">
      <c r="B37" s="145" t="s">
        <v>64</v>
      </c>
      <c r="C37" s="145"/>
    </row>
    <row r="38" spans="2:3">
      <c r="B38" s="146" t="s">
        <v>65</v>
      </c>
      <c r="C38" s="146"/>
    </row>
    <row r="39" spans="2:3">
      <c r="B39" s="147" t="s">
        <v>66</v>
      </c>
      <c r="C39" s="147"/>
    </row>
  </sheetData>
  <mergeCells count="17">
    <mergeCell ref="A28:B28"/>
    <mergeCell ref="A29:B29"/>
    <mergeCell ref="B37:C37"/>
    <mergeCell ref="B38:C38"/>
    <mergeCell ref="B39:C39"/>
    <mergeCell ref="A27:B27"/>
    <mergeCell ref="A3:E3"/>
    <mergeCell ref="A9:E10"/>
    <mergeCell ref="A11:B11"/>
    <mergeCell ref="C11:D11"/>
    <mergeCell ref="A12:B12"/>
    <mergeCell ref="C12:D12"/>
    <mergeCell ref="A13:B13"/>
    <mergeCell ref="C13:D13"/>
    <mergeCell ref="D15:E15"/>
    <mergeCell ref="D17:E17"/>
    <mergeCell ref="D18:E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B7F7-F3DF-40EB-A2F2-1CEE9F50830C}">
  <dimension ref="B1:N53"/>
  <sheetViews>
    <sheetView workbookViewId="0">
      <selection activeCell="F18" sqref="F18"/>
    </sheetView>
  </sheetViews>
  <sheetFormatPr defaultRowHeight="14.4"/>
  <cols>
    <col min="1" max="1" width="14.6640625" customWidth="1"/>
    <col min="2" max="2" width="17.109375" style="69" customWidth="1"/>
    <col min="3" max="3" width="30.5546875" style="2" customWidth="1"/>
    <col min="4" max="4" width="5.33203125" style="2" customWidth="1"/>
    <col min="5" max="5" width="11.33203125" style="71" customWidth="1"/>
    <col min="6" max="6" width="12" style="2" customWidth="1"/>
    <col min="7" max="7" width="13" style="2" customWidth="1"/>
    <col min="8" max="8" width="17.109375" style="2" customWidth="1"/>
    <col min="9" max="9" width="6.5546875" style="2" customWidth="1"/>
    <col min="10" max="10" width="7.6640625" style="2" customWidth="1"/>
    <col min="11" max="11" width="12.5546875" style="7" customWidth="1"/>
    <col min="12" max="12" width="12.6640625" style="92" customWidth="1"/>
    <col min="13" max="13" width="6.44140625" style="2" customWidth="1"/>
    <col min="14" max="14" width="5.33203125" style="2" customWidth="1"/>
  </cols>
  <sheetData>
    <row r="1" spans="2:14">
      <c r="B1" s="66" t="s">
        <v>67</v>
      </c>
      <c r="C1" s="1"/>
      <c r="D1" s="1"/>
      <c r="E1" s="67"/>
      <c r="F1" s="1"/>
      <c r="K1" s="2"/>
      <c r="L1" s="3"/>
    </row>
    <row r="2" spans="2:14">
      <c r="B2" s="68"/>
      <c r="C2" s="1"/>
      <c r="D2" s="1"/>
      <c r="E2" s="67"/>
      <c r="F2" s="1"/>
      <c r="K2" s="2"/>
      <c r="L2" s="3"/>
    </row>
    <row r="3" spans="2:14">
      <c r="B3" s="129" t="s">
        <v>47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2:14">
      <c r="B4" s="129" t="s">
        <v>68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2:14">
      <c r="C5" s="5"/>
      <c r="D5" s="5"/>
      <c r="E5" s="70"/>
      <c r="F5" s="5"/>
      <c r="K5" s="2"/>
      <c r="L5" s="3"/>
    </row>
    <row r="6" spans="2:14">
      <c r="B6" s="50" t="s">
        <v>48</v>
      </c>
      <c r="C6" s="6" t="s">
        <v>0</v>
      </c>
      <c r="D6" s="128" t="s">
        <v>1</v>
      </c>
      <c r="E6" s="128"/>
      <c r="F6" s="7">
        <v>2023</v>
      </c>
      <c r="K6" s="2"/>
      <c r="L6" s="3"/>
    </row>
    <row r="7" spans="2:14">
      <c r="B7" s="51" t="s">
        <v>49</v>
      </c>
      <c r="C7" s="8" t="s">
        <v>2</v>
      </c>
      <c r="D7" s="129" t="s">
        <v>3</v>
      </c>
      <c r="E7" s="129"/>
      <c r="F7" s="10"/>
      <c r="K7" s="2"/>
      <c r="L7" s="3"/>
    </row>
    <row r="8" spans="2:14">
      <c r="B8" s="51" t="s">
        <v>50</v>
      </c>
      <c r="K8" s="2"/>
      <c r="L8" s="3"/>
    </row>
    <row r="9" spans="2:14">
      <c r="B9" s="5"/>
      <c r="K9" s="2"/>
      <c r="L9" s="3"/>
    </row>
    <row r="10" spans="2:14">
      <c r="B10" s="148" t="s">
        <v>69</v>
      </c>
      <c r="C10" s="125" t="s">
        <v>4</v>
      </c>
      <c r="D10" s="125" t="s">
        <v>5</v>
      </c>
      <c r="E10" s="126" t="s">
        <v>6</v>
      </c>
      <c r="F10" s="125" t="s">
        <v>7</v>
      </c>
      <c r="G10" s="125" t="s">
        <v>8</v>
      </c>
      <c r="H10" s="125"/>
      <c r="I10" s="125"/>
      <c r="J10" s="125"/>
      <c r="K10" s="127" t="s">
        <v>9</v>
      </c>
      <c r="L10" s="125" t="s">
        <v>10</v>
      </c>
      <c r="M10" s="125"/>
      <c r="N10" s="125"/>
    </row>
    <row r="11" spans="2:14" ht="30.6">
      <c r="B11" s="148"/>
      <c r="C11" s="125"/>
      <c r="D11" s="125"/>
      <c r="E11" s="126"/>
      <c r="F11" s="125"/>
      <c r="G11" s="12" t="s">
        <v>12</v>
      </c>
      <c r="H11" s="12" t="s">
        <v>13</v>
      </c>
      <c r="I11" s="12" t="s">
        <v>14</v>
      </c>
      <c r="J11" s="12" t="s">
        <v>15</v>
      </c>
      <c r="K11" s="127"/>
      <c r="L11" s="14" t="s">
        <v>16</v>
      </c>
      <c r="M11" s="11" t="s">
        <v>17</v>
      </c>
      <c r="N11" s="11" t="s">
        <v>18</v>
      </c>
    </row>
    <row r="12" spans="2:14" ht="55.2">
      <c r="B12" s="24" t="s">
        <v>70</v>
      </c>
      <c r="C12" s="72" t="s">
        <v>71</v>
      </c>
      <c r="D12" s="16" t="s">
        <v>20</v>
      </c>
      <c r="E12" s="73" t="s">
        <v>21</v>
      </c>
      <c r="F12" s="17" t="s">
        <v>22</v>
      </c>
      <c r="G12" s="18"/>
      <c r="H12" s="18"/>
      <c r="I12" s="19"/>
      <c r="J12" s="19"/>
      <c r="K12" s="20" t="s">
        <v>72</v>
      </c>
      <c r="L12" s="21">
        <v>3635496</v>
      </c>
      <c r="M12" s="16"/>
      <c r="N12" s="16"/>
    </row>
    <row r="13" spans="2:14" ht="15.6">
      <c r="B13" s="24"/>
      <c r="C13" s="74"/>
      <c r="D13" s="16"/>
      <c r="E13" s="73"/>
      <c r="F13" s="17"/>
      <c r="G13" s="24"/>
      <c r="H13" s="25"/>
      <c r="I13" s="16"/>
      <c r="J13" s="26"/>
      <c r="K13" s="20"/>
      <c r="L13" s="21"/>
      <c r="M13" s="26"/>
      <c r="N13" s="26"/>
    </row>
    <row r="14" spans="2:14" ht="41.4">
      <c r="B14" s="24" t="s">
        <v>73</v>
      </c>
      <c r="C14" s="74" t="s">
        <v>74</v>
      </c>
      <c r="D14" s="16" t="s">
        <v>20</v>
      </c>
      <c r="E14" s="73" t="s">
        <v>21</v>
      </c>
      <c r="F14" s="17" t="s">
        <v>22</v>
      </c>
      <c r="G14" s="25" t="s">
        <v>75</v>
      </c>
      <c r="H14" s="25" t="s">
        <v>76</v>
      </c>
      <c r="I14" s="16"/>
      <c r="J14" s="28"/>
      <c r="K14" s="20" t="s">
        <v>77</v>
      </c>
      <c r="L14" s="21">
        <v>1000000</v>
      </c>
      <c r="M14" s="28"/>
      <c r="N14" s="28"/>
    </row>
    <row r="15" spans="2:14" ht="15.6">
      <c r="B15" s="24"/>
      <c r="C15" s="75"/>
      <c r="D15" s="16"/>
      <c r="E15" s="73"/>
      <c r="F15" s="17"/>
      <c r="G15" s="31"/>
      <c r="H15" s="31"/>
      <c r="I15" s="16"/>
      <c r="J15" s="26"/>
      <c r="K15" s="20"/>
      <c r="L15" s="21"/>
      <c r="M15" s="26"/>
      <c r="N15" s="26"/>
    </row>
    <row r="16" spans="2:14" ht="81.599999999999994">
      <c r="B16" s="24" t="s">
        <v>78</v>
      </c>
      <c r="C16" s="74" t="s">
        <v>79</v>
      </c>
      <c r="D16" s="16" t="s">
        <v>20</v>
      </c>
      <c r="E16" s="73" t="s">
        <v>21</v>
      </c>
      <c r="F16" s="17" t="s">
        <v>80</v>
      </c>
      <c r="G16" s="76"/>
      <c r="H16" s="76"/>
      <c r="I16" s="16"/>
      <c r="J16" s="26"/>
      <c r="K16" s="20" t="s">
        <v>81</v>
      </c>
      <c r="L16" s="21">
        <v>662586.72</v>
      </c>
      <c r="M16" s="26"/>
      <c r="N16" s="26"/>
    </row>
    <row r="17" spans="2:14" ht="15.6">
      <c r="B17" s="77"/>
      <c r="C17" s="78"/>
      <c r="D17" s="79"/>
      <c r="E17" s="80"/>
      <c r="F17" s="81"/>
      <c r="G17" s="82"/>
      <c r="H17" s="82"/>
      <c r="I17" s="79"/>
      <c r="J17" s="83"/>
      <c r="K17" s="84"/>
      <c r="L17" s="85"/>
      <c r="M17" s="83"/>
      <c r="N17" s="83"/>
    </row>
    <row r="18" spans="2:14" ht="81.599999999999994">
      <c r="B18" s="24" t="s">
        <v>82</v>
      </c>
      <c r="C18" s="74" t="s">
        <v>79</v>
      </c>
      <c r="D18" s="16" t="s">
        <v>20</v>
      </c>
      <c r="E18" s="73" t="s">
        <v>21</v>
      </c>
      <c r="F18" s="17" t="s">
        <v>80</v>
      </c>
      <c r="G18" s="76"/>
      <c r="H18" s="76"/>
      <c r="I18" s="16"/>
      <c r="J18" s="26"/>
      <c r="K18" s="20" t="s">
        <v>81</v>
      </c>
      <c r="L18" s="34">
        <v>605760</v>
      </c>
      <c r="M18" s="26"/>
      <c r="N18" s="26"/>
    </row>
    <row r="19" spans="2:14" ht="15.6">
      <c r="B19" s="24"/>
      <c r="C19" s="72"/>
      <c r="D19" s="16"/>
      <c r="E19" s="73"/>
      <c r="F19" s="17"/>
      <c r="G19" s="76"/>
      <c r="H19" s="76"/>
      <c r="I19" s="25"/>
      <c r="J19" s="26"/>
      <c r="K19" s="20"/>
      <c r="L19" s="34"/>
      <c r="M19" s="26"/>
      <c r="N19" s="26"/>
    </row>
    <row r="20" spans="2:14" ht="51">
      <c r="B20" s="24" t="s">
        <v>83</v>
      </c>
      <c r="C20" s="86" t="s">
        <v>84</v>
      </c>
      <c r="D20" s="16" t="s">
        <v>20</v>
      </c>
      <c r="E20" s="73" t="s">
        <v>21</v>
      </c>
      <c r="F20" s="17" t="s">
        <v>22</v>
      </c>
      <c r="G20" s="76" t="s">
        <v>85</v>
      </c>
      <c r="H20" s="76" t="s">
        <v>86</v>
      </c>
      <c r="I20" s="16"/>
      <c r="J20" s="26"/>
      <c r="K20" s="20" t="s">
        <v>87</v>
      </c>
      <c r="L20" s="34">
        <v>6000000</v>
      </c>
      <c r="M20" s="26"/>
      <c r="N20" s="26"/>
    </row>
    <row r="21" spans="2:14" ht="15.6">
      <c r="B21" s="24"/>
      <c r="C21" s="86"/>
      <c r="D21" s="16"/>
      <c r="E21" s="73"/>
      <c r="F21" s="17"/>
      <c r="G21" s="76"/>
      <c r="H21" s="76"/>
      <c r="I21" s="16"/>
      <c r="J21" s="26"/>
      <c r="K21" s="20"/>
      <c r="L21" s="21"/>
      <c r="M21" s="26"/>
      <c r="N21" s="26"/>
    </row>
    <row r="22" spans="2:14" ht="41.4">
      <c r="B22" s="24" t="s">
        <v>88</v>
      </c>
      <c r="C22" s="87" t="s">
        <v>89</v>
      </c>
      <c r="D22" s="16" t="s">
        <v>20</v>
      </c>
      <c r="E22" s="73" t="s">
        <v>21</v>
      </c>
      <c r="F22" s="17" t="s">
        <v>22</v>
      </c>
      <c r="G22" s="76" t="s">
        <v>85</v>
      </c>
      <c r="H22" s="76" t="s">
        <v>86</v>
      </c>
      <c r="I22" s="25"/>
      <c r="J22" s="26"/>
      <c r="K22" s="20" t="s">
        <v>90</v>
      </c>
      <c r="L22" s="34">
        <v>8300000</v>
      </c>
      <c r="M22" s="26"/>
      <c r="N22" s="26"/>
    </row>
    <row r="23" spans="2:14" ht="55.2">
      <c r="B23" s="24" t="s">
        <v>91</v>
      </c>
      <c r="C23" s="87" t="s">
        <v>92</v>
      </c>
      <c r="D23" s="16" t="s">
        <v>20</v>
      </c>
      <c r="E23" s="73" t="s">
        <v>21</v>
      </c>
      <c r="F23" s="17" t="s">
        <v>22</v>
      </c>
      <c r="G23" s="25"/>
      <c r="H23" s="25"/>
      <c r="I23" s="25"/>
      <c r="J23" s="26"/>
      <c r="K23" s="88" t="s">
        <v>93</v>
      </c>
      <c r="L23" s="21">
        <v>6500000</v>
      </c>
      <c r="M23" s="26"/>
      <c r="N23" s="26"/>
    </row>
    <row r="24" spans="2:14" ht="51">
      <c r="B24" s="24" t="s">
        <v>94</v>
      </c>
      <c r="C24" s="87" t="s">
        <v>95</v>
      </c>
      <c r="D24" s="16" t="s">
        <v>20</v>
      </c>
      <c r="E24" s="73" t="s">
        <v>21</v>
      </c>
      <c r="F24" s="17" t="s">
        <v>22</v>
      </c>
      <c r="G24" s="76"/>
      <c r="H24" s="76"/>
      <c r="I24" s="25"/>
      <c r="J24" s="26"/>
      <c r="K24" s="20" t="s">
        <v>96</v>
      </c>
      <c r="L24" s="21">
        <v>1500000</v>
      </c>
      <c r="M24" s="26"/>
      <c r="N24" s="26"/>
    </row>
    <row r="25" spans="2:14" ht="41.4">
      <c r="B25" s="24" t="s">
        <v>97</v>
      </c>
      <c r="C25" s="87" t="s">
        <v>98</v>
      </c>
      <c r="D25" s="16" t="s">
        <v>20</v>
      </c>
      <c r="E25" s="73" t="s">
        <v>21</v>
      </c>
      <c r="F25" s="17" t="s">
        <v>99</v>
      </c>
      <c r="G25" s="76"/>
      <c r="H25" s="76"/>
      <c r="I25" s="25"/>
      <c r="J25" s="26"/>
      <c r="K25" s="88" t="s">
        <v>93</v>
      </c>
      <c r="L25" s="21">
        <v>160000</v>
      </c>
      <c r="M25" s="26"/>
      <c r="N25" s="26"/>
    </row>
    <row r="26" spans="2:14" ht="81.599999999999994">
      <c r="B26" s="24" t="s">
        <v>100</v>
      </c>
      <c r="C26" s="87" t="s">
        <v>101</v>
      </c>
      <c r="D26" s="16" t="s">
        <v>20</v>
      </c>
      <c r="E26" s="73" t="s">
        <v>21</v>
      </c>
      <c r="F26" s="17" t="s">
        <v>80</v>
      </c>
      <c r="G26" s="76"/>
      <c r="H26" s="76"/>
      <c r="I26" s="25"/>
      <c r="J26" s="26"/>
      <c r="K26" s="20" t="s">
        <v>81</v>
      </c>
      <c r="L26" s="21">
        <v>723840</v>
      </c>
      <c r="M26" s="26"/>
      <c r="N26" s="26"/>
    </row>
    <row r="27" spans="2:14" ht="81.599999999999994">
      <c r="B27" s="24" t="s">
        <v>102</v>
      </c>
      <c r="C27" s="87" t="s">
        <v>103</v>
      </c>
      <c r="D27" s="16" t="s">
        <v>20</v>
      </c>
      <c r="E27" s="73" t="s">
        <v>21</v>
      </c>
      <c r="F27" s="17" t="s">
        <v>80</v>
      </c>
      <c r="G27" s="76"/>
      <c r="H27" s="76"/>
      <c r="I27" s="25"/>
      <c r="J27" s="26"/>
      <c r="K27" s="20" t="s">
        <v>81</v>
      </c>
      <c r="L27" s="21">
        <v>566280</v>
      </c>
      <c r="M27" s="26"/>
      <c r="N27" s="26"/>
    </row>
    <row r="28" spans="2:14" ht="81.599999999999994">
      <c r="B28" s="24" t="s">
        <v>104</v>
      </c>
      <c r="C28" s="87" t="s">
        <v>105</v>
      </c>
      <c r="D28" s="16" t="s">
        <v>20</v>
      </c>
      <c r="E28" s="73" t="s">
        <v>21</v>
      </c>
      <c r="F28" s="17" t="s">
        <v>80</v>
      </c>
      <c r="G28" s="76"/>
      <c r="H28" s="76"/>
      <c r="I28" s="25"/>
      <c r="J28" s="26"/>
      <c r="K28" s="20" t="s">
        <v>81</v>
      </c>
      <c r="L28" s="21">
        <v>14520</v>
      </c>
      <c r="M28" s="26"/>
      <c r="N28" s="26"/>
    </row>
    <row r="29" spans="2:14" ht="81.599999999999994">
      <c r="B29" s="24" t="s">
        <v>106</v>
      </c>
      <c r="C29" s="87" t="s">
        <v>103</v>
      </c>
      <c r="D29" s="16" t="s">
        <v>20</v>
      </c>
      <c r="E29" s="73" t="s">
        <v>21</v>
      </c>
      <c r="F29" s="17" t="s">
        <v>80</v>
      </c>
      <c r="G29" s="76"/>
      <c r="H29" s="76"/>
      <c r="I29" s="25"/>
      <c r="J29" s="26"/>
      <c r="K29" s="20" t="s">
        <v>81</v>
      </c>
      <c r="L29" s="21">
        <v>8400</v>
      </c>
      <c r="M29" s="26"/>
      <c r="N29" s="26"/>
    </row>
    <row r="30" spans="2:14" ht="81.599999999999994">
      <c r="B30" s="24" t="s">
        <v>107</v>
      </c>
      <c r="C30" s="87" t="s">
        <v>103</v>
      </c>
      <c r="D30" s="16" t="s">
        <v>20</v>
      </c>
      <c r="E30" s="73" t="s">
        <v>21</v>
      </c>
      <c r="F30" s="17" t="s">
        <v>80</v>
      </c>
      <c r="G30" s="76"/>
      <c r="H30" s="76"/>
      <c r="I30" s="25"/>
      <c r="J30" s="26"/>
      <c r="K30" s="20" t="s">
        <v>81</v>
      </c>
      <c r="L30" s="21">
        <v>646696</v>
      </c>
      <c r="M30" s="26"/>
      <c r="N30" s="26"/>
    </row>
    <row r="31" spans="2:14" ht="81.599999999999994">
      <c r="B31" s="24" t="s">
        <v>108</v>
      </c>
      <c r="C31" s="87" t="s">
        <v>103</v>
      </c>
      <c r="D31" s="16" t="s">
        <v>20</v>
      </c>
      <c r="E31" s="73" t="s">
        <v>21</v>
      </c>
      <c r="F31" s="17" t="s">
        <v>22</v>
      </c>
      <c r="G31" s="76"/>
      <c r="H31" s="76"/>
      <c r="I31" s="25"/>
      <c r="J31" s="26"/>
      <c r="K31" s="20" t="s">
        <v>81</v>
      </c>
      <c r="L31" s="21">
        <v>858920</v>
      </c>
      <c r="M31" s="26"/>
      <c r="N31" s="26"/>
    </row>
    <row r="32" spans="2:14" ht="81.599999999999994">
      <c r="B32" s="24" t="s">
        <v>109</v>
      </c>
      <c r="C32" s="87" t="s">
        <v>110</v>
      </c>
      <c r="D32" s="16" t="s">
        <v>20</v>
      </c>
      <c r="E32" s="73" t="s">
        <v>21</v>
      </c>
      <c r="F32" s="17" t="s">
        <v>22</v>
      </c>
      <c r="G32" s="76"/>
      <c r="H32" s="76"/>
      <c r="I32" s="25"/>
      <c r="J32" s="26"/>
      <c r="K32" s="20" t="s">
        <v>81</v>
      </c>
      <c r="L32" s="21">
        <v>1097800</v>
      </c>
      <c r="M32" s="26"/>
      <c r="N32" s="26"/>
    </row>
    <row r="33" spans="2:14" ht="81.599999999999994">
      <c r="B33" s="24" t="s">
        <v>111</v>
      </c>
      <c r="C33" s="87" t="s">
        <v>112</v>
      </c>
      <c r="D33" s="16" t="s">
        <v>20</v>
      </c>
      <c r="E33" s="73" t="s">
        <v>21</v>
      </c>
      <c r="F33" s="17" t="s">
        <v>80</v>
      </c>
      <c r="G33" s="76"/>
      <c r="H33" s="76"/>
      <c r="I33" s="25"/>
      <c r="J33" s="26"/>
      <c r="K33" s="20" t="s">
        <v>81</v>
      </c>
      <c r="L33" s="21">
        <v>3190</v>
      </c>
      <c r="M33" s="26"/>
      <c r="N33" s="26"/>
    </row>
    <row r="34" spans="2:14" ht="81.599999999999994">
      <c r="B34" s="24" t="s">
        <v>113</v>
      </c>
      <c r="C34" s="87" t="s">
        <v>110</v>
      </c>
      <c r="D34" s="16" t="s">
        <v>20</v>
      </c>
      <c r="E34" s="73" t="s">
        <v>21</v>
      </c>
      <c r="F34" s="17" t="s">
        <v>80</v>
      </c>
      <c r="G34" s="76"/>
      <c r="H34" s="76"/>
      <c r="I34" s="25"/>
      <c r="J34" s="26"/>
      <c r="K34" s="20" t="s">
        <v>81</v>
      </c>
      <c r="L34" s="21">
        <v>381350</v>
      </c>
      <c r="M34" s="26"/>
      <c r="N34" s="26"/>
    </row>
    <row r="35" spans="2:14" ht="81.599999999999994">
      <c r="B35" s="24" t="s">
        <v>114</v>
      </c>
      <c r="C35" s="87" t="s">
        <v>110</v>
      </c>
      <c r="D35" s="16" t="s">
        <v>20</v>
      </c>
      <c r="E35" s="73" t="s">
        <v>21</v>
      </c>
      <c r="F35" s="17" t="s">
        <v>80</v>
      </c>
      <c r="G35" s="25"/>
      <c r="H35" s="25"/>
      <c r="I35" s="25"/>
      <c r="J35" s="26"/>
      <c r="K35" s="20" t="s">
        <v>81</v>
      </c>
      <c r="L35" s="21">
        <v>53400</v>
      </c>
      <c r="M35" s="26"/>
      <c r="N35" s="26"/>
    </row>
    <row r="36" spans="2:14" ht="81.599999999999994">
      <c r="B36" s="24" t="s">
        <v>115</v>
      </c>
      <c r="C36" s="87" t="s">
        <v>110</v>
      </c>
      <c r="D36" s="16" t="s">
        <v>20</v>
      </c>
      <c r="E36" s="73" t="s">
        <v>21</v>
      </c>
      <c r="F36" s="17" t="s">
        <v>80</v>
      </c>
      <c r="G36" s="76"/>
      <c r="H36" s="76"/>
      <c r="I36" s="25"/>
      <c r="J36" s="26"/>
      <c r="K36" s="20" t="s">
        <v>81</v>
      </c>
      <c r="L36" s="21">
        <v>374760</v>
      </c>
      <c r="M36" s="26"/>
      <c r="N36" s="26"/>
    </row>
    <row r="37" spans="2:14" ht="81.599999999999994">
      <c r="B37" s="24" t="s">
        <v>116</v>
      </c>
      <c r="C37" s="87" t="s">
        <v>112</v>
      </c>
      <c r="D37" s="16" t="s">
        <v>20</v>
      </c>
      <c r="E37" s="73" t="s">
        <v>21</v>
      </c>
      <c r="F37" s="17" t="s">
        <v>80</v>
      </c>
      <c r="G37" s="25"/>
      <c r="H37" s="25"/>
      <c r="I37" s="25"/>
      <c r="J37" s="26"/>
      <c r="K37" s="20" t="s">
        <v>81</v>
      </c>
      <c r="L37" s="21">
        <v>551640</v>
      </c>
      <c r="M37" s="26"/>
      <c r="N37" s="26"/>
    </row>
    <row r="38" spans="2:14" ht="81.599999999999994">
      <c r="B38" s="24" t="s">
        <v>117</v>
      </c>
      <c r="C38" s="87" t="s">
        <v>118</v>
      </c>
      <c r="D38" s="16" t="s">
        <v>20</v>
      </c>
      <c r="E38" s="73" t="s">
        <v>21</v>
      </c>
      <c r="F38" s="17" t="s">
        <v>80</v>
      </c>
      <c r="G38" s="25"/>
      <c r="H38" s="25"/>
      <c r="I38" s="25"/>
      <c r="J38" s="26"/>
      <c r="K38" s="20" t="s">
        <v>81</v>
      </c>
      <c r="L38" s="21">
        <v>283850</v>
      </c>
      <c r="M38" s="26"/>
      <c r="N38" s="26"/>
    </row>
    <row r="39" spans="2:14" ht="15.6">
      <c r="C39" s="40"/>
      <c r="D39" s="40"/>
      <c r="E39" s="3"/>
      <c r="F39" s="40"/>
      <c r="G39" s="40"/>
      <c r="H39" s="40"/>
      <c r="I39" s="40"/>
      <c r="J39" s="40"/>
      <c r="K39" s="89"/>
      <c r="L39" s="90">
        <f>SUM(L12:L38)</f>
        <v>33928488.719999999</v>
      </c>
      <c r="M39" s="40"/>
      <c r="N39" s="40"/>
    </row>
    <row r="40" spans="2:14" ht="15.6">
      <c r="B40" s="91" t="s">
        <v>119</v>
      </c>
      <c r="C40" s="41"/>
      <c r="D40" s="42"/>
      <c r="E40" s="91"/>
      <c r="F40" s="40"/>
      <c r="G40" s="40"/>
      <c r="H40" s="40"/>
      <c r="I40" s="40"/>
      <c r="J40" s="40"/>
      <c r="K40" s="89"/>
      <c r="M40" s="40"/>
      <c r="N40" s="40"/>
    </row>
    <row r="41" spans="2:14">
      <c r="C41"/>
      <c r="D41"/>
      <c r="E41" s="93"/>
      <c r="F41"/>
      <c r="G41"/>
      <c r="K41" s="6"/>
      <c r="L41" s="6"/>
      <c r="M41"/>
      <c r="N41"/>
    </row>
    <row r="42" spans="2:14">
      <c r="B42" s="43"/>
      <c r="C42"/>
      <c r="D42" s="43"/>
      <c r="E42" s="94"/>
      <c r="F42"/>
      <c r="G42"/>
      <c r="K42" s="95"/>
      <c r="L42" s="95"/>
      <c r="M42" s="43"/>
      <c r="N42" s="43"/>
    </row>
    <row r="43" spans="2:14">
      <c r="B43"/>
      <c r="C43"/>
      <c r="D43" s="44"/>
      <c r="E43" s="93"/>
      <c r="F43"/>
      <c r="G43"/>
      <c r="K43" s="6"/>
      <c r="L43" s="96"/>
      <c r="M43" s="44"/>
      <c r="N43" s="44"/>
    </row>
    <row r="44" spans="2:14">
      <c r="B44" s="44"/>
      <c r="C44" s="43" t="s">
        <v>43</v>
      </c>
      <c r="D44" s="44"/>
      <c r="E44" s="44"/>
      <c r="F44"/>
      <c r="G44"/>
      <c r="K44" s="96"/>
      <c r="L44" s="96"/>
      <c r="M44" s="44"/>
      <c r="N44" s="44"/>
    </row>
    <row r="45" spans="2:14">
      <c r="B45"/>
      <c r="C45" s="45" t="s">
        <v>44</v>
      </c>
      <c r="D45"/>
      <c r="E45" s="44"/>
      <c r="F45"/>
      <c r="G45"/>
      <c r="K45" s="96"/>
      <c r="L45" s="6"/>
      <c r="M45"/>
      <c r="N45"/>
    </row>
    <row r="46" spans="2:14">
      <c r="C46" s="44" t="s">
        <v>45</v>
      </c>
      <c r="M46"/>
      <c r="N46"/>
    </row>
    <row r="47" spans="2:14">
      <c r="B47" s="43"/>
      <c r="C47"/>
      <c r="D47"/>
      <c r="E47" s="94"/>
      <c r="F47" s="44"/>
      <c r="G47" s="44"/>
      <c r="K47" s="95"/>
      <c r="L47" s="6"/>
      <c r="M47" s="43"/>
      <c r="N47" s="43"/>
    </row>
    <row r="48" spans="2:14">
      <c r="B48"/>
      <c r="C48"/>
      <c r="D48" s="43"/>
      <c r="E48" s="93"/>
      <c r="F48" s="44"/>
      <c r="G48" s="44"/>
      <c r="K48" s="6"/>
      <c r="L48" s="95"/>
      <c r="M48" s="44"/>
      <c r="N48" s="44"/>
    </row>
    <row r="49" spans="2:14" ht="17.399999999999999">
      <c r="B49" s="44"/>
      <c r="C49"/>
      <c r="D49" s="44"/>
      <c r="E49" s="44"/>
      <c r="F49"/>
      <c r="G49"/>
      <c r="K49" s="96"/>
      <c r="L49" s="96"/>
      <c r="M49"/>
      <c r="N49" s="46"/>
    </row>
    <row r="50" spans="2:14" ht="17.399999999999999">
      <c r="B50" s="46"/>
      <c r="C50"/>
      <c r="D50"/>
      <c r="E50" s="44"/>
      <c r="F50"/>
      <c r="G50"/>
      <c r="K50" s="6"/>
      <c r="L50" s="6"/>
      <c r="M50"/>
      <c r="N50" s="46"/>
    </row>
    <row r="51" spans="2:14" ht="17.399999999999999">
      <c r="B51" s="46"/>
      <c r="C51"/>
      <c r="D51"/>
      <c r="F51"/>
      <c r="G51"/>
      <c r="K51" s="6"/>
      <c r="L51" s="6"/>
      <c r="M51"/>
      <c r="N51" s="46"/>
    </row>
    <row r="52" spans="2:14" ht="17.399999999999999">
      <c r="B52" s="46"/>
      <c r="C52"/>
      <c r="D52"/>
      <c r="F52" s="45"/>
      <c r="G52" s="45"/>
      <c r="K52" s="6"/>
      <c r="L52" s="6"/>
    </row>
    <row r="53" spans="2:14">
      <c r="F53"/>
      <c r="G53"/>
    </row>
  </sheetData>
  <mergeCells count="12">
    <mergeCell ref="K10:K11"/>
    <mergeCell ref="L10:N10"/>
    <mergeCell ref="B3:N3"/>
    <mergeCell ref="B4:N4"/>
    <mergeCell ref="D6:E6"/>
    <mergeCell ref="D7:E7"/>
    <mergeCell ref="B10:B11"/>
    <mergeCell ref="C10:C11"/>
    <mergeCell ref="D10:D11"/>
    <mergeCell ref="E10:E11"/>
    <mergeCell ref="F10:F11"/>
    <mergeCell ref="G10:J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B13C-80D1-46D7-B8A0-8059F55ACA97}">
  <dimension ref="B1:F39"/>
  <sheetViews>
    <sheetView topLeftCell="A13" workbookViewId="0">
      <selection activeCell="D26" sqref="D26"/>
    </sheetView>
  </sheetViews>
  <sheetFormatPr defaultRowHeight="14.4"/>
  <cols>
    <col min="2" max="2" width="20.109375" style="2" customWidth="1"/>
    <col min="3" max="3" width="24.6640625" style="2" customWidth="1"/>
    <col min="4" max="4" width="21" style="2" customWidth="1"/>
    <col min="5" max="5" width="10.6640625" style="2" customWidth="1"/>
    <col min="6" max="6" width="15.88671875" style="2" customWidth="1"/>
  </cols>
  <sheetData>
    <row r="1" spans="2:6">
      <c r="B1" s="47" t="s">
        <v>46</v>
      </c>
      <c r="C1" s="1"/>
      <c r="D1" s="1"/>
      <c r="E1" s="1"/>
      <c r="F1" s="1"/>
    </row>
    <row r="2" spans="2:6">
      <c r="B2" s="48"/>
      <c r="C2" s="1"/>
      <c r="D2" s="1"/>
      <c r="E2" s="1"/>
      <c r="F2" s="1"/>
    </row>
    <row r="3" spans="2:6">
      <c r="B3" s="129" t="s">
        <v>47</v>
      </c>
      <c r="C3" s="129"/>
      <c r="D3" s="129"/>
      <c r="E3" s="129"/>
      <c r="F3" s="129"/>
    </row>
    <row r="4" spans="2:6">
      <c r="B4" s="49"/>
      <c r="C4" s="49"/>
      <c r="D4" s="49"/>
      <c r="E4" s="49"/>
      <c r="F4" s="49"/>
    </row>
    <row r="5" spans="2:6">
      <c r="B5" s="50" t="s">
        <v>48</v>
      </c>
      <c r="C5" s="6" t="s">
        <v>0</v>
      </c>
      <c r="D5" s="51" t="s">
        <v>1</v>
      </c>
      <c r="F5" s="2">
        <v>2023</v>
      </c>
    </row>
    <row r="6" spans="2:6">
      <c r="B6" s="51" t="s">
        <v>49</v>
      </c>
      <c r="C6" s="8" t="s">
        <v>2</v>
      </c>
      <c r="D6" s="52"/>
      <c r="E6" s="10"/>
      <c r="F6" s="10"/>
    </row>
    <row r="7" spans="2:6">
      <c r="B7" s="51" t="s">
        <v>50</v>
      </c>
    </row>
    <row r="8" spans="2:6">
      <c r="B8" s="5"/>
    </row>
    <row r="9" spans="2:6">
      <c r="B9" s="131" t="s">
        <v>51</v>
      </c>
      <c r="C9" s="132"/>
      <c r="D9" s="132"/>
      <c r="E9" s="132"/>
      <c r="F9" s="133"/>
    </row>
    <row r="10" spans="2:6">
      <c r="B10" s="134"/>
      <c r="C10" s="135"/>
      <c r="D10" s="135"/>
      <c r="E10" s="135"/>
      <c r="F10" s="136"/>
    </row>
    <row r="11" spans="2:6">
      <c r="B11" s="137" t="s">
        <v>52</v>
      </c>
      <c r="C11" s="138"/>
      <c r="D11" s="137" t="s">
        <v>53</v>
      </c>
      <c r="E11" s="138"/>
      <c r="F11" s="53" t="s">
        <v>54</v>
      </c>
    </row>
    <row r="12" spans="2:6">
      <c r="B12" s="139"/>
      <c r="C12" s="140"/>
      <c r="D12" s="139"/>
      <c r="E12" s="140"/>
      <c r="F12" s="54"/>
    </row>
    <row r="13" spans="2:6">
      <c r="B13" s="141" t="s">
        <v>20</v>
      </c>
      <c r="C13" s="140"/>
      <c r="D13" s="141" t="s">
        <v>55</v>
      </c>
      <c r="E13" s="140"/>
      <c r="F13" s="55">
        <f>'[2]4TH QUARTER '!L39</f>
        <v>33928488.719999999</v>
      </c>
    </row>
    <row r="14" spans="2:6">
      <c r="B14" s="56"/>
      <c r="C14" s="56"/>
      <c r="D14" s="56"/>
      <c r="E14" s="56"/>
      <c r="F14" s="56"/>
    </row>
    <row r="15" spans="2:6">
      <c r="E15" s="142"/>
      <c r="F15" s="142"/>
    </row>
    <row r="16" spans="2:6">
      <c r="B16" s="42" t="s">
        <v>56</v>
      </c>
      <c r="C16" s="42"/>
      <c r="D16" s="57"/>
    </row>
    <row r="17" spans="2:6">
      <c r="B17" s="58"/>
      <c r="C17" s="42"/>
      <c r="D17" s="57"/>
      <c r="E17" s="143"/>
      <c r="F17" s="143"/>
    </row>
    <row r="18" spans="2:6">
      <c r="B18" s="58"/>
      <c r="C18" s="42"/>
      <c r="D18" s="57"/>
      <c r="E18" s="143"/>
      <c r="F18" s="143"/>
    </row>
    <row r="19" spans="2:6">
      <c r="B19" s="59" t="s">
        <v>57</v>
      </c>
      <c r="C19" s="42"/>
      <c r="D19" s="60"/>
    </row>
    <row r="20" spans="2:6">
      <c r="B20" s="61" t="s">
        <v>58</v>
      </c>
      <c r="C20" s="42"/>
      <c r="D20" s="62"/>
    </row>
    <row r="21" spans="2:6">
      <c r="B21" s="61"/>
      <c r="C21" s="42"/>
      <c r="D21" s="62"/>
    </row>
    <row r="22" spans="2:6">
      <c r="B22" s="61"/>
      <c r="C22" s="42"/>
      <c r="D22" s="62"/>
    </row>
    <row r="23" spans="2:6">
      <c r="B23" s="61"/>
      <c r="C23" s="42"/>
      <c r="D23" s="62"/>
    </row>
    <row r="24" spans="2:6">
      <c r="C24" s="42"/>
      <c r="D24" s="62"/>
    </row>
    <row r="25" spans="2:6">
      <c r="B25" s="42" t="s">
        <v>59</v>
      </c>
      <c r="C25" s="42"/>
      <c r="D25" s="63"/>
    </row>
    <row r="26" spans="2:6">
      <c r="B26" s="57"/>
      <c r="C26" s="42"/>
      <c r="D26" s="63"/>
    </row>
    <row r="27" spans="2:6">
      <c r="B27" s="130" t="s">
        <v>60</v>
      </c>
      <c r="C27" s="130"/>
      <c r="D27" s="63"/>
    </row>
    <row r="28" spans="2:6">
      <c r="B28" s="144" t="s">
        <v>61</v>
      </c>
      <c r="C28" s="144"/>
      <c r="D28" s="63"/>
    </row>
    <row r="29" spans="2:6">
      <c r="B29" s="144" t="s">
        <v>62</v>
      </c>
      <c r="C29" s="144"/>
      <c r="D29" s="63"/>
    </row>
    <row r="30" spans="2:6">
      <c r="B30" s="64"/>
      <c r="C30" s="42"/>
      <c r="D30" s="63"/>
    </row>
    <row r="31" spans="2:6">
      <c r="B31" s="64"/>
      <c r="C31" s="42"/>
      <c r="D31" s="63"/>
    </row>
    <row r="32" spans="2:6">
      <c r="B32" s="64"/>
      <c r="C32" s="42"/>
      <c r="D32" s="63"/>
    </row>
    <row r="33" spans="3:4">
      <c r="C33" s="42"/>
      <c r="D33" s="63"/>
    </row>
    <row r="34" spans="3:4">
      <c r="C34" s="42" t="s">
        <v>63</v>
      </c>
      <c r="D34" s="63"/>
    </row>
    <row r="35" spans="3:4">
      <c r="C35" s="65"/>
      <c r="D35" s="63"/>
    </row>
    <row r="36" spans="3:4">
      <c r="C36" s="65"/>
      <c r="D36" s="63"/>
    </row>
    <row r="37" spans="3:4">
      <c r="C37" s="145" t="s">
        <v>64</v>
      </c>
      <c r="D37" s="145"/>
    </row>
    <row r="38" spans="3:4">
      <c r="C38" s="146" t="s">
        <v>65</v>
      </c>
      <c r="D38" s="146"/>
    </row>
    <row r="39" spans="3:4">
      <c r="C39" s="147" t="s">
        <v>66</v>
      </c>
      <c r="D39" s="147"/>
    </row>
  </sheetData>
  <mergeCells count="17">
    <mergeCell ref="B28:C28"/>
    <mergeCell ref="B29:C29"/>
    <mergeCell ref="C37:D37"/>
    <mergeCell ref="C38:D38"/>
    <mergeCell ref="C39:D39"/>
    <mergeCell ref="B27:C27"/>
    <mergeCell ref="B3:F3"/>
    <mergeCell ref="B9:F10"/>
    <mergeCell ref="B11:C11"/>
    <mergeCell ref="D11:E11"/>
    <mergeCell ref="B12:C12"/>
    <mergeCell ref="D12:E12"/>
    <mergeCell ref="B13:C13"/>
    <mergeCell ref="D13:E13"/>
    <mergeCell ref="E15:F15"/>
    <mergeCell ref="E17:F17"/>
    <mergeCell ref="E18:F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46F7-E142-421C-A8F7-EC5782E2FEF9}">
  <dimension ref="A1:N45"/>
  <sheetViews>
    <sheetView topLeftCell="A7" workbookViewId="0">
      <selection activeCell="H15" sqref="H15"/>
    </sheetView>
  </sheetViews>
  <sheetFormatPr defaultRowHeight="14.4"/>
  <cols>
    <col min="1" max="1" width="14.5546875" style="101" customWidth="1"/>
    <col min="2" max="2" width="21" style="2" customWidth="1"/>
    <col min="3" max="3" width="5.5546875" style="2" customWidth="1"/>
    <col min="4" max="4" width="12.6640625" style="2" customWidth="1"/>
    <col min="5" max="5" width="12.44140625" style="105" customWidth="1"/>
    <col min="6" max="6" width="13.109375" style="2" customWidth="1"/>
    <col min="7" max="7" width="10.88671875" style="2" customWidth="1"/>
    <col min="8" max="8" width="6.5546875" style="2" customWidth="1"/>
    <col min="9" max="9" width="8.44140625" style="2" customWidth="1"/>
    <col min="10" max="10" width="11.44140625" style="2" customWidth="1"/>
    <col min="11" max="11" width="10.6640625" style="3" customWidth="1"/>
    <col min="12" max="12" width="6.5546875" style="2" customWidth="1"/>
    <col min="13" max="13" width="4.5546875" style="2" customWidth="1"/>
    <col min="14" max="14" width="9.109375" style="4"/>
  </cols>
  <sheetData>
    <row r="1" spans="1:14">
      <c r="A1" s="97" t="s">
        <v>67</v>
      </c>
      <c r="B1" s="1"/>
      <c r="C1" s="1"/>
      <c r="D1" s="1"/>
      <c r="E1" s="98"/>
    </row>
    <row r="2" spans="1:14">
      <c r="A2" s="99"/>
      <c r="B2" s="1"/>
      <c r="C2" s="1"/>
      <c r="D2" s="1"/>
      <c r="E2" s="98"/>
    </row>
    <row r="3" spans="1:14">
      <c r="A3" s="129" t="s">
        <v>47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4">
      <c r="A4" s="9"/>
      <c r="B4" s="9"/>
      <c r="C4" s="9"/>
      <c r="D4" s="9"/>
      <c r="E4" s="100"/>
      <c r="F4" s="9"/>
      <c r="G4" s="9"/>
      <c r="H4" s="9"/>
      <c r="I4" s="9"/>
      <c r="J4" s="9"/>
      <c r="K4" s="9"/>
      <c r="L4" s="9"/>
      <c r="M4" s="9"/>
    </row>
    <row r="5" spans="1:14">
      <c r="B5" s="5"/>
      <c r="C5" s="5"/>
      <c r="D5" s="5"/>
      <c r="E5" s="102"/>
    </row>
    <row r="6" spans="1:14">
      <c r="A6" s="103" t="s">
        <v>48</v>
      </c>
      <c r="B6" s="6" t="s">
        <v>0</v>
      </c>
      <c r="E6" s="128" t="s">
        <v>1</v>
      </c>
      <c r="F6" s="128"/>
      <c r="G6" s="149">
        <v>2023</v>
      </c>
      <c r="H6" s="149"/>
    </row>
    <row r="7" spans="1:14">
      <c r="A7" s="104" t="s">
        <v>49</v>
      </c>
      <c r="B7" s="8" t="s">
        <v>2</v>
      </c>
      <c r="E7" s="129" t="s">
        <v>120</v>
      </c>
      <c r="F7" s="129"/>
      <c r="G7" s="143" t="s">
        <v>121</v>
      </c>
      <c r="H7" s="143"/>
    </row>
    <row r="8" spans="1:14">
      <c r="A8" s="104" t="s">
        <v>50</v>
      </c>
    </row>
    <row r="9" spans="1:14">
      <c r="A9" s="49"/>
    </row>
    <row r="10" spans="1:14">
      <c r="A10" s="127" t="s">
        <v>69</v>
      </c>
      <c r="B10" s="127" t="s">
        <v>4</v>
      </c>
      <c r="C10" s="127" t="s">
        <v>5</v>
      </c>
      <c r="D10" s="150" t="s">
        <v>6</v>
      </c>
      <c r="E10" s="151" t="s">
        <v>7</v>
      </c>
      <c r="F10" s="125" t="s">
        <v>8</v>
      </c>
      <c r="G10" s="125"/>
      <c r="H10" s="125"/>
      <c r="I10" s="125"/>
      <c r="J10" s="127" t="s">
        <v>9</v>
      </c>
      <c r="K10" s="125" t="s">
        <v>10</v>
      </c>
      <c r="L10" s="125"/>
      <c r="M10" s="125"/>
      <c r="N10" s="126" t="s">
        <v>11</v>
      </c>
    </row>
    <row r="11" spans="1:14" ht="30.6">
      <c r="A11" s="127"/>
      <c r="B11" s="127"/>
      <c r="C11" s="127"/>
      <c r="D11" s="150"/>
      <c r="E11" s="151"/>
      <c r="F11" s="106" t="s">
        <v>12</v>
      </c>
      <c r="G11" s="106" t="s">
        <v>13</v>
      </c>
      <c r="H11" s="106" t="s">
        <v>14</v>
      </c>
      <c r="I11" s="106" t="s">
        <v>15</v>
      </c>
      <c r="J11" s="127"/>
      <c r="K11" s="107" t="s">
        <v>16</v>
      </c>
      <c r="L11" s="13" t="s">
        <v>17</v>
      </c>
      <c r="M11" s="13" t="s">
        <v>18</v>
      </c>
      <c r="N11" s="126"/>
    </row>
    <row r="12" spans="1:14" ht="60">
      <c r="A12" s="108" t="s">
        <v>122</v>
      </c>
      <c r="B12" s="109" t="s">
        <v>123</v>
      </c>
      <c r="C12" s="73" t="s">
        <v>20</v>
      </c>
      <c r="D12" s="73" t="s">
        <v>21</v>
      </c>
      <c r="E12" s="110" t="s">
        <v>124</v>
      </c>
      <c r="F12" s="24"/>
      <c r="G12" s="25"/>
      <c r="H12" s="16"/>
      <c r="I12" s="26"/>
      <c r="J12" s="20" t="s">
        <v>125</v>
      </c>
      <c r="K12" s="21">
        <v>500000</v>
      </c>
      <c r="L12" s="26"/>
      <c r="M12" s="26"/>
      <c r="N12" s="27"/>
    </row>
    <row r="13" spans="1:14" ht="48">
      <c r="A13" s="108" t="s">
        <v>126</v>
      </c>
      <c r="B13" s="109" t="s">
        <v>127</v>
      </c>
      <c r="C13" s="73" t="s">
        <v>20</v>
      </c>
      <c r="D13" s="73" t="s">
        <v>21</v>
      </c>
      <c r="E13" s="110" t="s">
        <v>124</v>
      </c>
      <c r="F13" s="25"/>
      <c r="G13" s="25"/>
      <c r="H13" s="16"/>
      <c r="I13" s="28"/>
      <c r="J13" s="20" t="s">
        <v>128</v>
      </c>
      <c r="K13" s="21">
        <v>352000</v>
      </c>
      <c r="L13" s="28"/>
      <c r="M13" s="28"/>
      <c r="N13" s="29"/>
    </row>
    <row r="14" spans="1:14" ht="72">
      <c r="A14" s="111" t="s">
        <v>129</v>
      </c>
      <c r="B14" s="109" t="s">
        <v>130</v>
      </c>
      <c r="C14" s="73" t="s">
        <v>20</v>
      </c>
      <c r="D14" s="73" t="s">
        <v>21</v>
      </c>
      <c r="E14" s="110" t="s">
        <v>124</v>
      </c>
      <c r="F14" s="31"/>
      <c r="G14" s="31"/>
      <c r="H14" s="16"/>
      <c r="I14" s="26"/>
      <c r="J14" s="20" t="s">
        <v>128</v>
      </c>
      <c r="K14" s="21">
        <v>335000</v>
      </c>
      <c r="L14" s="26"/>
      <c r="M14" s="26"/>
      <c r="N14" s="27"/>
    </row>
    <row r="15" spans="1:14" ht="71.400000000000006">
      <c r="A15" s="108" t="s">
        <v>131</v>
      </c>
      <c r="B15" s="112" t="s">
        <v>132</v>
      </c>
      <c r="C15" s="73" t="s">
        <v>20</v>
      </c>
      <c r="D15" s="73" t="s">
        <v>21</v>
      </c>
      <c r="E15" s="110" t="s">
        <v>124</v>
      </c>
      <c r="F15" s="25">
        <v>45213</v>
      </c>
      <c r="G15" s="25">
        <v>45236</v>
      </c>
      <c r="H15" s="25"/>
      <c r="I15" s="26"/>
      <c r="J15" s="20" t="s">
        <v>133</v>
      </c>
      <c r="K15" s="113">
        <v>6000000</v>
      </c>
      <c r="L15" s="26"/>
      <c r="M15" s="26"/>
      <c r="N15" s="27"/>
    </row>
    <row r="16" spans="1:14" ht="72.599999999999994">
      <c r="A16" s="111" t="s">
        <v>134</v>
      </c>
      <c r="B16" s="114" t="s">
        <v>135</v>
      </c>
      <c r="C16" s="73" t="s">
        <v>20</v>
      </c>
      <c r="D16" s="73" t="s">
        <v>21</v>
      </c>
      <c r="E16" s="110" t="s">
        <v>124</v>
      </c>
      <c r="F16" s="25">
        <v>45213</v>
      </c>
      <c r="G16" s="25">
        <v>45236</v>
      </c>
      <c r="H16" s="16"/>
      <c r="I16" s="26"/>
      <c r="J16" s="20" t="s">
        <v>136</v>
      </c>
      <c r="K16" s="113">
        <v>23000000</v>
      </c>
      <c r="L16" s="26"/>
      <c r="M16" s="26"/>
      <c r="N16" s="27"/>
    </row>
    <row r="17" spans="1:14" ht="36.6">
      <c r="A17" s="108" t="s">
        <v>137</v>
      </c>
      <c r="B17" s="115" t="s">
        <v>138</v>
      </c>
      <c r="C17" s="73" t="s">
        <v>20</v>
      </c>
      <c r="D17" s="73" t="s">
        <v>21</v>
      </c>
      <c r="E17" s="110" t="s">
        <v>124</v>
      </c>
      <c r="F17" s="25">
        <v>45205</v>
      </c>
      <c r="G17" s="25">
        <v>45225</v>
      </c>
      <c r="H17" s="25"/>
      <c r="I17" s="26"/>
      <c r="J17" s="37" t="s">
        <v>139</v>
      </c>
      <c r="K17" s="113">
        <v>1000000</v>
      </c>
      <c r="L17" s="26"/>
      <c r="M17" s="26"/>
      <c r="N17" s="27"/>
    </row>
    <row r="18" spans="1:14" ht="40.799999999999997">
      <c r="A18" s="108" t="s">
        <v>140</v>
      </c>
      <c r="B18" s="115" t="s">
        <v>141</v>
      </c>
      <c r="C18" s="73" t="s">
        <v>20</v>
      </c>
      <c r="D18" s="73" t="s">
        <v>21</v>
      </c>
      <c r="E18" s="110" t="s">
        <v>142</v>
      </c>
      <c r="F18" s="25"/>
      <c r="G18" s="25"/>
      <c r="H18" s="25"/>
      <c r="I18" s="26"/>
      <c r="J18" s="20" t="s">
        <v>128</v>
      </c>
      <c r="K18" s="113">
        <v>34000</v>
      </c>
      <c r="L18" s="26"/>
      <c r="M18" s="26"/>
      <c r="N18" s="27"/>
    </row>
    <row r="19" spans="1:14" ht="60.6">
      <c r="A19" s="108" t="s">
        <v>143</v>
      </c>
      <c r="B19" s="115" t="s">
        <v>144</v>
      </c>
      <c r="C19" s="73" t="s">
        <v>20</v>
      </c>
      <c r="D19" s="73" t="s">
        <v>21</v>
      </c>
      <c r="E19" s="110" t="s">
        <v>142</v>
      </c>
      <c r="F19" s="25"/>
      <c r="G19" s="25"/>
      <c r="H19" s="25"/>
      <c r="I19" s="26"/>
      <c r="J19" s="20" t="s">
        <v>145</v>
      </c>
      <c r="K19" s="113">
        <v>165000</v>
      </c>
      <c r="L19" s="26"/>
      <c r="M19" s="26"/>
      <c r="N19" s="27"/>
    </row>
    <row r="20" spans="1:14" ht="60.6">
      <c r="A20" s="108" t="s">
        <v>146</v>
      </c>
      <c r="B20" s="115" t="s">
        <v>147</v>
      </c>
      <c r="C20" s="73" t="s">
        <v>20</v>
      </c>
      <c r="D20" s="73" t="s">
        <v>21</v>
      </c>
      <c r="E20" s="110" t="s">
        <v>124</v>
      </c>
      <c r="F20" s="25">
        <v>45189</v>
      </c>
      <c r="G20" s="25">
        <v>45211</v>
      </c>
      <c r="H20" s="25"/>
      <c r="I20" s="26"/>
      <c r="J20" s="20" t="s">
        <v>148</v>
      </c>
      <c r="K20" s="113">
        <v>2500000</v>
      </c>
      <c r="L20" s="26"/>
      <c r="M20" s="26"/>
      <c r="N20" s="27"/>
    </row>
    <row r="21" spans="1:14" ht="48.6">
      <c r="A21" s="108" t="s">
        <v>149</v>
      </c>
      <c r="B21" s="115" t="s">
        <v>150</v>
      </c>
      <c r="C21" s="73" t="s">
        <v>20</v>
      </c>
      <c r="D21" s="73" t="s">
        <v>21</v>
      </c>
      <c r="E21" s="110" t="s">
        <v>151</v>
      </c>
      <c r="F21" s="25"/>
      <c r="G21" s="25"/>
      <c r="H21" s="25"/>
      <c r="I21" s="26"/>
      <c r="J21" s="20" t="s">
        <v>152</v>
      </c>
      <c r="K21" s="113">
        <v>209335.69</v>
      </c>
      <c r="L21" s="26"/>
      <c r="M21" s="26"/>
      <c r="N21" s="27"/>
    </row>
    <row r="22" spans="1:14" ht="61.2">
      <c r="A22" s="108" t="s">
        <v>153</v>
      </c>
      <c r="B22" s="115" t="s">
        <v>154</v>
      </c>
      <c r="C22" s="73" t="s">
        <v>20</v>
      </c>
      <c r="D22" s="73" t="s">
        <v>21</v>
      </c>
      <c r="E22" s="110" t="s">
        <v>124</v>
      </c>
      <c r="F22" s="25"/>
      <c r="G22" s="25"/>
      <c r="H22" s="25"/>
      <c r="I22" s="26"/>
      <c r="J22" s="20" t="s">
        <v>155</v>
      </c>
      <c r="K22" s="113">
        <v>400000</v>
      </c>
      <c r="L22" s="26"/>
      <c r="M22" s="26"/>
      <c r="N22" s="27"/>
    </row>
    <row r="23" spans="1:14" ht="60.6">
      <c r="A23" s="108" t="s">
        <v>156</v>
      </c>
      <c r="B23" s="115" t="s">
        <v>157</v>
      </c>
      <c r="C23" s="73" t="s">
        <v>20</v>
      </c>
      <c r="D23" s="73" t="s">
        <v>21</v>
      </c>
      <c r="E23" s="110" t="s">
        <v>124</v>
      </c>
      <c r="F23" s="25">
        <v>45204</v>
      </c>
      <c r="G23" s="25">
        <v>45225</v>
      </c>
      <c r="H23" s="25"/>
      <c r="I23" s="26"/>
      <c r="J23" s="20" t="s">
        <v>158</v>
      </c>
      <c r="K23" s="113">
        <v>23000000</v>
      </c>
      <c r="L23" s="26"/>
      <c r="M23" s="26"/>
      <c r="N23" s="27"/>
    </row>
    <row r="24" spans="1:14" ht="60.6">
      <c r="A24" s="108" t="s">
        <v>159</v>
      </c>
      <c r="B24" s="115" t="s">
        <v>160</v>
      </c>
      <c r="C24" s="73" t="s">
        <v>20</v>
      </c>
      <c r="D24" s="73" t="s">
        <v>21</v>
      </c>
      <c r="E24" s="110" t="s">
        <v>124</v>
      </c>
      <c r="F24" s="25">
        <v>45204</v>
      </c>
      <c r="G24" s="25">
        <v>45225</v>
      </c>
      <c r="H24" s="25"/>
      <c r="I24" s="26"/>
      <c r="J24" s="20" t="s">
        <v>161</v>
      </c>
      <c r="K24" s="113">
        <v>9000000</v>
      </c>
      <c r="L24" s="26"/>
      <c r="M24" s="26"/>
      <c r="N24" s="27"/>
    </row>
    <row r="25" spans="1:14" ht="71.400000000000006">
      <c r="A25" s="108" t="s">
        <v>162</v>
      </c>
      <c r="B25" s="115" t="s">
        <v>163</v>
      </c>
      <c r="C25" s="73" t="s">
        <v>20</v>
      </c>
      <c r="D25" s="73" t="s">
        <v>21</v>
      </c>
      <c r="E25" s="110" t="s">
        <v>124</v>
      </c>
      <c r="F25" s="25">
        <v>45204</v>
      </c>
      <c r="G25" s="25">
        <v>45225</v>
      </c>
      <c r="H25" s="25"/>
      <c r="I25" s="26"/>
      <c r="J25" s="20" t="s">
        <v>164</v>
      </c>
      <c r="K25" s="113">
        <v>5000000</v>
      </c>
      <c r="L25" s="26"/>
      <c r="M25" s="26"/>
      <c r="N25" s="27"/>
    </row>
    <row r="26" spans="1:14" ht="72.599999999999994">
      <c r="A26" s="108" t="s">
        <v>165</v>
      </c>
      <c r="B26" s="115" t="s">
        <v>166</v>
      </c>
      <c r="C26" s="73" t="s">
        <v>20</v>
      </c>
      <c r="D26" s="73" t="s">
        <v>21</v>
      </c>
      <c r="E26" s="110" t="s">
        <v>124</v>
      </c>
      <c r="F26" s="25">
        <v>45192</v>
      </c>
      <c r="G26" s="25">
        <v>45215</v>
      </c>
      <c r="H26" s="25"/>
      <c r="I26" s="26"/>
      <c r="J26" s="20" t="s">
        <v>167</v>
      </c>
      <c r="K26" s="113">
        <v>14000000</v>
      </c>
      <c r="L26" s="26"/>
      <c r="M26" s="26"/>
      <c r="N26" s="27"/>
    </row>
    <row r="27" spans="1:14" ht="48.6">
      <c r="A27" s="108" t="s">
        <v>168</v>
      </c>
      <c r="B27" s="115" t="s">
        <v>169</v>
      </c>
      <c r="C27" s="73" t="s">
        <v>20</v>
      </c>
      <c r="D27" s="73" t="s">
        <v>21</v>
      </c>
      <c r="E27" s="110" t="s">
        <v>124</v>
      </c>
      <c r="F27" s="25"/>
      <c r="G27" s="25"/>
      <c r="H27" s="25"/>
      <c r="I27" s="26"/>
      <c r="J27" s="20" t="s">
        <v>170</v>
      </c>
      <c r="K27" s="113">
        <v>500000</v>
      </c>
      <c r="L27" s="26"/>
      <c r="M27" s="26"/>
      <c r="N27" s="27"/>
    </row>
    <row r="28" spans="1:14" ht="84.6">
      <c r="A28" s="108" t="s">
        <v>171</v>
      </c>
      <c r="B28" s="115" t="s">
        <v>172</v>
      </c>
      <c r="C28" s="73" t="s">
        <v>20</v>
      </c>
      <c r="D28" s="73" t="s">
        <v>21</v>
      </c>
      <c r="E28" s="110" t="s">
        <v>124</v>
      </c>
      <c r="F28" s="25">
        <v>45192</v>
      </c>
      <c r="G28" s="25">
        <v>45215</v>
      </c>
      <c r="H28" s="25"/>
      <c r="I28" s="26"/>
      <c r="J28" s="20" t="s">
        <v>173</v>
      </c>
      <c r="K28" s="113">
        <v>23000000</v>
      </c>
      <c r="L28" s="26"/>
      <c r="M28" s="26"/>
      <c r="N28" s="27"/>
    </row>
    <row r="29" spans="1:14" ht="48.6">
      <c r="A29" s="108" t="s">
        <v>174</v>
      </c>
      <c r="B29" s="115" t="s">
        <v>175</v>
      </c>
      <c r="C29" s="73" t="s">
        <v>20</v>
      </c>
      <c r="D29" s="73" t="s">
        <v>21</v>
      </c>
      <c r="E29" s="110" t="s">
        <v>124</v>
      </c>
      <c r="F29" s="25">
        <v>45204</v>
      </c>
      <c r="G29" s="25">
        <v>45225</v>
      </c>
      <c r="H29" s="25"/>
      <c r="I29" s="26"/>
      <c r="J29" s="20" t="s">
        <v>176</v>
      </c>
      <c r="K29" s="113">
        <v>23000000</v>
      </c>
      <c r="L29" s="26"/>
      <c r="M29" s="26"/>
      <c r="N29" s="27"/>
    </row>
    <row r="30" spans="1:14" ht="72.599999999999994">
      <c r="A30" s="108" t="s">
        <v>177</v>
      </c>
      <c r="B30" s="115" t="s">
        <v>178</v>
      </c>
      <c r="C30" s="73" t="s">
        <v>20</v>
      </c>
      <c r="D30" s="73" t="s">
        <v>21</v>
      </c>
      <c r="E30" s="110" t="s">
        <v>124</v>
      </c>
      <c r="F30" s="25">
        <v>45204</v>
      </c>
      <c r="G30" s="25">
        <v>45225</v>
      </c>
      <c r="H30" s="25"/>
      <c r="I30" s="26"/>
      <c r="J30" s="20" t="s">
        <v>176</v>
      </c>
      <c r="K30" s="113">
        <v>23000000</v>
      </c>
      <c r="L30" s="26"/>
      <c r="M30" s="26"/>
      <c r="N30" s="27"/>
    </row>
    <row r="31" spans="1:14" ht="15.6">
      <c r="B31" s="40"/>
      <c r="C31" s="40"/>
      <c r="D31" s="40"/>
      <c r="E31" s="116"/>
      <c r="F31" s="40"/>
      <c r="G31" s="40"/>
      <c r="H31" s="40"/>
      <c r="I31" s="40"/>
      <c r="J31" s="40"/>
      <c r="L31" s="40"/>
      <c r="M31" s="40"/>
    </row>
    <row r="32" spans="1:14" ht="15.6">
      <c r="A32" s="91" t="s">
        <v>119</v>
      </c>
      <c r="B32" s="91"/>
      <c r="C32" s="91"/>
      <c r="D32" s="91"/>
      <c r="E32" s="117"/>
      <c r="F32" s="40"/>
      <c r="G32" s="40"/>
      <c r="H32" s="40"/>
      <c r="I32" s="40"/>
      <c r="J32" s="40"/>
      <c r="L32" s="40"/>
      <c r="M32" s="40"/>
    </row>
    <row r="33" spans="1:14">
      <c r="B33"/>
      <c r="C33"/>
      <c r="D33"/>
      <c r="E33" s="118"/>
      <c r="F33"/>
      <c r="J33"/>
      <c r="K33"/>
      <c r="L33"/>
      <c r="M33"/>
    </row>
    <row r="34" spans="1:14">
      <c r="A34" s="119"/>
      <c r="B34"/>
      <c r="C34" s="43"/>
      <c r="D34" s="43"/>
      <c r="E34" s="118"/>
      <c r="F34"/>
      <c r="J34" s="43"/>
      <c r="K34" s="43"/>
      <c r="L34" s="43"/>
      <c r="M34" s="43"/>
    </row>
    <row r="35" spans="1:14">
      <c r="A35" s="120"/>
      <c r="B35"/>
      <c r="C35" s="44"/>
      <c r="D35"/>
      <c r="E35" s="118"/>
      <c r="F35"/>
      <c r="J35"/>
      <c r="K35" s="44"/>
      <c r="L35" s="44"/>
      <c r="M35" s="44"/>
    </row>
    <row r="36" spans="1:14">
      <c r="A36" s="121"/>
      <c r="B36" s="43" t="s">
        <v>43</v>
      </c>
      <c r="C36" s="44"/>
      <c r="D36" s="44"/>
      <c r="E36" s="118"/>
      <c r="F36"/>
      <c r="J36" s="44"/>
      <c r="K36" s="44"/>
      <c r="L36" s="44"/>
      <c r="M36" s="44"/>
    </row>
    <row r="37" spans="1:14">
      <c r="A37" s="120"/>
      <c r="B37" s="45" t="s">
        <v>44</v>
      </c>
      <c r="C37"/>
      <c r="D37" s="44"/>
      <c r="E37" s="118"/>
      <c r="F37"/>
      <c r="J37" s="44"/>
      <c r="K37"/>
      <c r="L37"/>
      <c r="M37"/>
    </row>
    <row r="38" spans="1:14">
      <c r="B38" s="44" t="s">
        <v>179</v>
      </c>
      <c r="L38"/>
      <c r="M38"/>
    </row>
    <row r="39" spans="1:14">
      <c r="A39" s="119"/>
      <c r="B39"/>
      <c r="C39"/>
      <c r="D39" s="43"/>
      <c r="E39" s="122"/>
      <c r="F39" s="44"/>
      <c r="J39" s="43"/>
      <c r="K39"/>
      <c r="L39" s="43"/>
      <c r="M39" s="43"/>
    </row>
    <row r="40" spans="1:14">
      <c r="A40" s="120"/>
      <c r="B40"/>
      <c r="C40" s="43"/>
      <c r="D40"/>
      <c r="E40" s="122"/>
      <c r="F40" s="44"/>
      <c r="J40"/>
      <c r="K40" s="43"/>
      <c r="L40" s="44"/>
      <c r="M40" s="44"/>
      <c r="N40"/>
    </row>
    <row r="41" spans="1:14" ht="17.399999999999999">
      <c r="A41" s="121"/>
      <c r="B41"/>
      <c r="C41" s="44"/>
      <c r="D41" s="44"/>
      <c r="E41" s="118"/>
      <c r="F41"/>
      <c r="J41" s="44"/>
      <c r="K41" s="44"/>
      <c r="L41"/>
      <c r="M41" s="46"/>
      <c r="N41"/>
    </row>
    <row r="42" spans="1:14" ht="17.399999999999999">
      <c r="A42" s="123"/>
      <c r="B42"/>
      <c r="C42"/>
      <c r="D42" s="44"/>
      <c r="E42" s="118"/>
      <c r="F42"/>
      <c r="J42"/>
      <c r="K42"/>
      <c r="L42"/>
      <c r="M42" s="46"/>
      <c r="N42"/>
    </row>
    <row r="43" spans="1:14" ht="17.399999999999999">
      <c r="A43" s="123"/>
      <c r="B43"/>
      <c r="C43"/>
      <c r="E43" s="118"/>
      <c r="F43"/>
      <c r="J43"/>
      <c r="K43"/>
      <c r="L43"/>
      <c r="M43" s="46"/>
      <c r="N43"/>
    </row>
    <row r="44" spans="1:14" ht="17.399999999999999">
      <c r="A44" s="123"/>
      <c r="B44"/>
      <c r="C44"/>
      <c r="E44" s="45"/>
      <c r="F44" s="45"/>
      <c r="J44"/>
      <c r="K44"/>
    </row>
    <row r="45" spans="1:14">
      <c r="E45" s="118"/>
      <c r="F45"/>
    </row>
  </sheetData>
  <mergeCells count="14">
    <mergeCell ref="F10:I10"/>
    <mergeCell ref="J10:J11"/>
    <mergeCell ref="K10:M10"/>
    <mergeCell ref="N10:N11"/>
    <mergeCell ref="A3:M3"/>
    <mergeCell ref="E6:F6"/>
    <mergeCell ref="G6:H6"/>
    <mergeCell ref="E7:F7"/>
    <mergeCell ref="G7:H7"/>
    <mergeCell ref="A10:A11"/>
    <mergeCell ref="B10:B11"/>
    <mergeCell ref="C10:C11"/>
    <mergeCell ref="D10:D11"/>
    <mergeCell ref="E10:E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6B96-5D2A-4608-BF00-E4CAF98BD89D}">
  <dimension ref="A1:E39"/>
  <sheetViews>
    <sheetView topLeftCell="A16" workbookViewId="0">
      <selection activeCell="E38" sqref="E38"/>
    </sheetView>
  </sheetViews>
  <sheetFormatPr defaultRowHeight="14.4"/>
  <cols>
    <col min="1" max="1" width="20.109375" style="2" customWidth="1"/>
    <col min="2" max="2" width="24.6640625" style="2" customWidth="1"/>
    <col min="3" max="3" width="21" style="2" customWidth="1"/>
    <col min="4" max="4" width="23.6640625" style="2" customWidth="1"/>
    <col min="5" max="5" width="27.33203125" style="2" customWidth="1"/>
  </cols>
  <sheetData>
    <row r="1" spans="1:5">
      <c r="A1" s="47" t="s">
        <v>46</v>
      </c>
      <c r="B1" s="1"/>
      <c r="C1" s="1"/>
      <c r="D1" s="1"/>
      <c r="E1" s="1"/>
    </row>
    <row r="2" spans="1:5">
      <c r="A2" s="48"/>
      <c r="B2" s="1"/>
      <c r="C2" s="1"/>
      <c r="D2" s="1"/>
      <c r="E2" s="1"/>
    </row>
    <row r="3" spans="1:5">
      <c r="A3" s="129" t="s">
        <v>47</v>
      </c>
      <c r="B3" s="129"/>
      <c r="C3" s="129"/>
      <c r="D3" s="129"/>
      <c r="E3" s="129"/>
    </row>
    <row r="4" spans="1:5">
      <c r="A4" s="49"/>
      <c r="B4" s="49"/>
      <c r="C4" s="49"/>
      <c r="D4" s="49"/>
      <c r="E4" s="49"/>
    </row>
    <row r="5" spans="1:5">
      <c r="A5" s="50" t="s">
        <v>48</v>
      </c>
      <c r="B5" s="6" t="s">
        <v>0</v>
      </c>
      <c r="C5" s="51" t="s">
        <v>1</v>
      </c>
      <c r="E5" s="2">
        <v>2023</v>
      </c>
    </row>
    <row r="6" spans="1:5">
      <c r="A6" s="51" t="s">
        <v>49</v>
      </c>
      <c r="B6" s="8" t="s">
        <v>2</v>
      </c>
      <c r="C6" s="52"/>
      <c r="D6" s="10"/>
      <c r="E6" s="10"/>
    </row>
    <row r="7" spans="1:5">
      <c r="A7" s="51" t="s">
        <v>50</v>
      </c>
    </row>
    <row r="8" spans="1:5">
      <c r="A8" s="5"/>
    </row>
    <row r="9" spans="1:5">
      <c r="A9" s="131" t="s">
        <v>51</v>
      </c>
      <c r="B9" s="132"/>
      <c r="C9" s="132"/>
      <c r="D9" s="132"/>
      <c r="E9" s="133"/>
    </row>
    <row r="10" spans="1:5">
      <c r="A10" s="134"/>
      <c r="B10" s="135"/>
      <c r="C10" s="135"/>
      <c r="D10" s="135"/>
      <c r="E10" s="136"/>
    </row>
    <row r="11" spans="1:5">
      <c r="A11" s="137" t="s">
        <v>52</v>
      </c>
      <c r="B11" s="138"/>
      <c r="C11" s="137" t="s">
        <v>53</v>
      </c>
      <c r="D11" s="138"/>
      <c r="E11" s="53" t="s">
        <v>54</v>
      </c>
    </row>
    <row r="12" spans="1:5">
      <c r="A12" s="139"/>
      <c r="B12" s="140"/>
      <c r="C12" s="139"/>
      <c r="D12" s="140"/>
      <c r="E12" s="54"/>
    </row>
    <row r="13" spans="1:5">
      <c r="A13" s="141" t="s">
        <v>20</v>
      </c>
      <c r="B13" s="140"/>
      <c r="C13" s="141" t="s">
        <v>55</v>
      </c>
      <c r="D13" s="140"/>
      <c r="E13" s="55">
        <f>[3]Sheet1!K12:K31</f>
        <v>352000</v>
      </c>
    </row>
    <row r="14" spans="1:5">
      <c r="A14" s="56"/>
      <c r="B14" s="56"/>
      <c r="C14" s="56"/>
      <c r="D14" s="56"/>
      <c r="E14" s="56"/>
    </row>
    <row r="15" spans="1:5">
      <c r="D15" s="142"/>
      <c r="E15" s="142"/>
    </row>
    <row r="16" spans="1:5">
      <c r="A16" s="42" t="s">
        <v>56</v>
      </c>
      <c r="B16" s="42"/>
      <c r="C16" s="57"/>
    </row>
    <row r="17" spans="1:5">
      <c r="A17" s="58"/>
      <c r="B17" s="42"/>
      <c r="C17" s="57"/>
      <c r="D17" s="143"/>
      <c r="E17" s="143"/>
    </row>
    <row r="18" spans="1:5">
      <c r="A18" s="58"/>
      <c r="B18" s="42"/>
      <c r="C18" s="57"/>
      <c r="D18" s="143"/>
      <c r="E18" s="143"/>
    </row>
    <row r="19" spans="1:5">
      <c r="A19" s="59" t="s">
        <v>57</v>
      </c>
      <c r="B19" s="42"/>
      <c r="C19" s="60"/>
    </row>
    <row r="20" spans="1:5">
      <c r="A20" s="61" t="s">
        <v>58</v>
      </c>
      <c r="B20" s="42"/>
      <c r="C20" s="62"/>
    </row>
    <row r="21" spans="1:5">
      <c r="A21" s="61"/>
      <c r="B21" s="42"/>
      <c r="C21" s="62"/>
    </row>
    <row r="22" spans="1:5">
      <c r="A22" s="61"/>
      <c r="B22" s="42"/>
      <c r="C22" s="62"/>
    </row>
    <row r="23" spans="1:5">
      <c r="A23" s="61"/>
      <c r="B23" s="42"/>
      <c r="C23" s="62"/>
    </row>
    <row r="24" spans="1:5">
      <c r="B24" s="42"/>
      <c r="C24" s="62"/>
    </row>
    <row r="25" spans="1:5">
      <c r="A25" s="42" t="s">
        <v>59</v>
      </c>
      <c r="B25" s="42"/>
      <c r="C25" s="63"/>
    </row>
    <row r="26" spans="1:5">
      <c r="A26" s="57"/>
      <c r="B26" s="42"/>
      <c r="C26" s="63"/>
    </row>
    <row r="27" spans="1:5">
      <c r="A27" s="130" t="s">
        <v>60</v>
      </c>
      <c r="B27" s="130"/>
      <c r="C27" s="63"/>
    </row>
    <row r="28" spans="1:5">
      <c r="A28" s="144" t="s">
        <v>61</v>
      </c>
      <c r="B28" s="144"/>
      <c r="C28" s="63"/>
    </row>
    <row r="29" spans="1:5">
      <c r="A29" s="144" t="s">
        <v>62</v>
      </c>
      <c r="B29" s="144"/>
      <c r="C29" s="63"/>
    </row>
    <row r="30" spans="1:5">
      <c r="A30" s="64"/>
      <c r="B30" s="42"/>
      <c r="C30" s="63"/>
    </row>
    <row r="31" spans="1:5">
      <c r="A31" s="64"/>
      <c r="B31" s="42"/>
      <c r="C31" s="63"/>
    </row>
    <row r="32" spans="1:5">
      <c r="A32" s="64"/>
      <c r="B32" s="42"/>
      <c r="C32" s="63"/>
    </row>
    <row r="33" spans="2:3">
      <c r="B33" s="42"/>
      <c r="C33" s="63"/>
    </row>
    <row r="34" spans="2:3">
      <c r="B34" s="42" t="s">
        <v>63</v>
      </c>
      <c r="C34" s="63"/>
    </row>
    <row r="35" spans="2:3">
      <c r="B35" s="65"/>
      <c r="C35" s="63"/>
    </row>
    <row r="36" spans="2:3">
      <c r="B36" s="65"/>
      <c r="C36" s="63"/>
    </row>
    <row r="37" spans="2:3">
      <c r="B37" s="145" t="s">
        <v>64</v>
      </c>
      <c r="C37" s="145"/>
    </row>
    <row r="38" spans="2:3">
      <c r="B38" s="146" t="s">
        <v>65</v>
      </c>
      <c r="C38" s="146"/>
    </row>
    <row r="39" spans="2:3">
      <c r="B39" s="147" t="s">
        <v>66</v>
      </c>
      <c r="C39" s="147"/>
    </row>
  </sheetData>
  <mergeCells count="17">
    <mergeCell ref="A28:B28"/>
    <mergeCell ref="A29:B29"/>
    <mergeCell ref="B37:C37"/>
    <mergeCell ref="B38:C38"/>
    <mergeCell ref="B39:C39"/>
    <mergeCell ref="A27:B27"/>
    <mergeCell ref="A3:E3"/>
    <mergeCell ref="A9:E10"/>
    <mergeCell ref="A11:B11"/>
    <mergeCell ref="C11:D11"/>
    <mergeCell ref="A12:B12"/>
    <mergeCell ref="C12:D12"/>
    <mergeCell ref="A13:B13"/>
    <mergeCell ref="C13:D13"/>
    <mergeCell ref="D15:E15"/>
    <mergeCell ref="D17:E17"/>
    <mergeCell ref="D18:E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5BD2-56A7-41C0-B65A-B8288745B684}">
  <dimension ref="A1:L66"/>
  <sheetViews>
    <sheetView topLeftCell="A49" workbookViewId="0">
      <selection activeCell="K62" sqref="K62"/>
    </sheetView>
  </sheetViews>
  <sheetFormatPr defaultRowHeight="14.4"/>
  <cols>
    <col min="1" max="1" width="34.6640625" style="2" customWidth="1"/>
    <col min="2" max="2" width="10" style="2" customWidth="1"/>
    <col min="3" max="3" width="12.6640625" style="2" customWidth="1"/>
    <col min="4" max="4" width="12" style="2" customWidth="1"/>
    <col min="5" max="5" width="15.6640625" style="2" customWidth="1"/>
    <col min="6" max="6" width="20.6640625" style="2" customWidth="1"/>
    <col min="7" max="7" width="13.44140625" style="2" customWidth="1"/>
    <col min="8" max="8" width="12.6640625" style="2" customWidth="1"/>
    <col min="9" max="9" width="13.6640625" style="7" customWidth="1"/>
    <col min="10" max="10" width="12.6640625" style="92" customWidth="1"/>
    <col min="11" max="11" width="7.6640625" style="2" customWidth="1"/>
    <col min="12" max="12" width="9" style="2" customWidth="1"/>
  </cols>
  <sheetData>
    <row r="1" spans="1:12">
      <c r="A1" s="1"/>
      <c r="B1" s="1"/>
      <c r="C1" s="1"/>
      <c r="D1" s="1"/>
      <c r="I1" s="2"/>
      <c r="J1" s="3"/>
    </row>
    <row r="2" spans="1:12">
      <c r="A2" s="1"/>
      <c r="B2" s="1"/>
      <c r="C2" s="1"/>
      <c r="D2" s="1"/>
      <c r="I2" s="2"/>
      <c r="J2" s="3"/>
    </row>
    <row r="3" spans="1:12">
      <c r="A3"/>
      <c r="B3"/>
      <c r="C3"/>
      <c r="D3"/>
      <c r="E3"/>
      <c r="F3"/>
      <c r="G3"/>
      <c r="H3"/>
      <c r="I3"/>
      <c r="J3"/>
      <c r="K3"/>
      <c r="L3"/>
    </row>
    <row r="4" spans="1:12">
      <c r="A4" s="5"/>
      <c r="B4" s="5"/>
      <c r="C4" s="5"/>
      <c r="D4" s="5"/>
      <c r="I4" s="2"/>
      <c r="J4" s="3"/>
    </row>
    <row r="5" spans="1:12">
      <c r="A5" s="6" t="s">
        <v>0</v>
      </c>
      <c r="B5" s="128" t="s">
        <v>1</v>
      </c>
      <c r="C5" s="128"/>
      <c r="D5" s="7">
        <v>2023</v>
      </c>
      <c r="I5" s="2"/>
      <c r="J5" s="3"/>
    </row>
    <row r="6" spans="1:12">
      <c r="A6" s="8" t="s">
        <v>2</v>
      </c>
      <c r="B6" s="129" t="s">
        <v>3</v>
      </c>
      <c r="C6" s="129"/>
      <c r="D6" s="10"/>
      <c r="I6" s="2"/>
      <c r="J6" s="3"/>
    </row>
    <row r="7" spans="1:12">
      <c r="I7" s="2"/>
      <c r="J7" s="3"/>
    </row>
    <row r="8" spans="1:12">
      <c r="I8" s="2"/>
      <c r="J8" s="3"/>
    </row>
    <row r="9" spans="1:12">
      <c r="A9" s="125" t="s">
        <v>4</v>
      </c>
      <c r="B9" s="125" t="s">
        <v>5</v>
      </c>
      <c r="C9" s="126" t="s">
        <v>6</v>
      </c>
      <c r="D9" s="125" t="s">
        <v>7</v>
      </c>
      <c r="E9" s="125" t="s">
        <v>8</v>
      </c>
      <c r="F9" s="125"/>
      <c r="G9" s="125"/>
      <c r="H9" s="125"/>
      <c r="I9" s="127" t="s">
        <v>9</v>
      </c>
      <c r="J9" s="125" t="s">
        <v>10</v>
      </c>
      <c r="K9" s="125"/>
      <c r="L9" s="125"/>
    </row>
    <row r="10" spans="1:12" ht="20.399999999999999">
      <c r="A10" s="125"/>
      <c r="B10" s="125"/>
      <c r="C10" s="126"/>
      <c r="D10" s="125"/>
      <c r="E10" s="12" t="s">
        <v>12</v>
      </c>
      <c r="F10" s="12" t="s">
        <v>13</v>
      </c>
      <c r="G10" s="12" t="s">
        <v>14</v>
      </c>
      <c r="H10" s="12" t="s">
        <v>15</v>
      </c>
      <c r="I10" s="127"/>
      <c r="J10" s="14" t="s">
        <v>16</v>
      </c>
      <c r="K10" s="11" t="s">
        <v>17</v>
      </c>
      <c r="L10" s="11" t="s">
        <v>18</v>
      </c>
    </row>
    <row r="11" spans="1:12" ht="46.8">
      <c r="A11" s="15" t="s">
        <v>180</v>
      </c>
      <c r="B11" s="16" t="s">
        <v>20</v>
      </c>
      <c r="C11" s="16" t="s">
        <v>21</v>
      </c>
      <c r="D11" s="17" t="s">
        <v>22</v>
      </c>
      <c r="E11" s="18"/>
      <c r="F11" s="18"/>
      <c r="G11" s="19"/>
      <c r="H11" s="19"/>
      <c r="I11" s="20" t="s">
        <v>181</v>
      </c>
      <c r="J11" s="21">
        <v>350000</v>
      </c>
      <c r="K11" s="16"/>
      <c r="L11" s="16"/>
    </row>
    <row r="12" spans="1:12" ht="46.8">
      <c r="A12" s="23" t="s">
        <v>182</v>
      </c>
      <c r="B12" s="16" t="s">
        <v>20</v>
      </c>
      <c r="C12" s="16" t="s">
        <v>21</v>
      </c>
      <c r="D12" s="17" t="s">
        <v>22</v>
      </c>
      <c r="E12" s="24"/>
      <c r="F12" s="25"/>
      <c r="G12" s="16"/>
      <c r="H12" s="26"/>
      <c r="I12" s="20" t="s">
        <v>181</v>
      </c>
      <c r="J12" s="21">
        <v>500000</v>
      </c>
      <c r="K12" s="26"/>
      <c r="L12" s="26"/>
    </row>
    <row r="13" spans="1:12" ht="46.8">
      <c r="A13" s="23" t="s">
        <v>183</v>
      </c>
      <c r="B13" s="16" t="s">
        <v>20</v>
      </c>
      <c r="C13" s="16" t="s">
        <v>21</v>
      </c>
      <c r="D13" s="17" t="s">
        <v>22</v>
      </c>
      <c r="E13" s="25"/>
      <c r="F13" s="25"/>
      <c r="G13" s="16"/>
      <c r="H13" s="28"/>
      <c r="I13" s="20" t="s">
        <v>181</v>
      </c>
      <c r="J13" s="21">
        <v>500000</v>
      </c>
      <c r="K13" s="28"/>
      <c r="L13" s="28"/>
    </row>
    <row r="14" spans="1:12" ht="31.2">
      <c r="A14" s="124" t="s">
        <v>184</v>
      </c>
      <c r="B14" s="16" t="s">
        <v>20</v>
      </c>
      <c r="C14" s="16" t="s">
        <v>21</v>
      </c>
      <c r="D14" s="17" t="s">
        <v>22</v>
      </c>
      <c r="E14" s="31"/>
      <c r="F14" s="31"/>
      <c r="G14" s="16"/>
      <c r="H14" s="26"/>
      <c r="I14" s="20" t="s">
        <v>181</v>
      </c>
      <c r="J14" s="21">
        <v>499999.99</v>
      </c>
      <c r="K14" s="26"/>
      <c r="L14" s="26"/>
    </row>
    <row r="15" spans="1:12" ht="46.8">
      <c r="A15" s="23" t="s">
        <v>185</v>
      </c>
      <c r="B15" s="16" t="s">
        <v>20</v>
      </c>
      <c r="C15" s="16" t="s">
        <v>21</v>
      </c>
      <c r="D15" s="17" t="s">
        <v>22</v>
      </c>
      <c r="E15" s="76">
        <v>45121</v>
      </c>
      <c r="F15" s="76">
        <v>45115</v>
      </c>
      <c r="G15" s="16"/>
      <c r="H15" s="26"/>
      <c r="I15" s="20" t="s">
        <v>31</v>
      </c>
      <c r="J15" s="21">
        <v>1000000</v>
      </c>
      <c r="K15" s="26"/>
      <c r="L15" s="26"/>
    </row>
    <row r="16" spans="1:12" ht="46.8">
      <c r="A16" s="33" t="s">
        <v>186</v>
      </c>
      <c r="B16" s="16" t="s">
        <v>20</v>
      </c>
      <c r="C16" s="16" t="s">
        <v>21</v>
      </c>
      <c r="D16" s="17" t="s">
        <v>22</v>
      </c>
      <c r="E16" s="76">
        <v>45122</v>
      </c>
      <c r="F16" s="76">
        <v>45115</v>
      </c>
      <c r="G16" s="16"/>
      <c r="H16" s="26"/>
      <c r="I16" s="20" t="s">
        <v>187</v>
      </c>
      <c r="J16" s="34">
        <v>1300000</v>
      </c>
      <c r="K16" s="26"/>
      <c r="L16" s="26"/>
    </row>
    <row r="17" spans="1:12" ht="46.8">
      <c r="A17" s="15" t="s">
        <v>188</v>
      </c>
      <c r="B17" s="16" t="s">
        <v>20</v>
      </c>
      <c r="C17" s="16" t="s">
        <v>21</v>
      </c>
      <c r="D17" s="17" t="s">
        <v>22</v>
      </c>
      <c r="E17" s="76">
        <v>45122</v>
      </c>
      <c r="F17" s="76">
        <v>45145</v>
      </c>
      <c r="G17" s="25"/>
      <c r="H17" s="26"/>
      <c r="I17" s="20" t="s">
        <v>181</v>
      </c>
      <c r="J17" s="34">
        <v>1350000</v>
      </c>
      <c r="K17" s="26"/>
      <c r="L17" s="26"/>
    </row>
    <row r="18" spans="1:12" ht="46.8">
      <c r="A18" s="35" t="s">
        <v>189</v>
      </c>
      <c r="B18" s="16" t="s">
        <v>20</v>
      </c>
      <c r="C18" s="16" t="s">
        <v>21</v>
      </c>
      <c r="D18" s="17" t="s">
        <v>22</v>
      </c>
      <c r="E18" s="76">
        <v>45122</v>
      </c>
      <c r="F18" s="76">
        <v>45145</v>
      </c>
      <c r="G18" s="16"/>
      <c r="H18" s="26"/>
      <c r="I18" s="20" t="s">
        <v>31</v>
      </c>
      <c r="J18" s="34">
        <v>470000</v>
      </c>
      <c r="K18" s="26"/>
      <c r="L18" s="26"/>
    </row>
    <row r="19" spans="1:12" ht="46.8">
      <c r="A19" s="35" t="s">
        <v>190</v>
      </c>
      <c r="B19" s="16" t="s">
        <v>20</v>
      </c>
      <c r="C19" s="16" t="s">
        <v>21</v>
      </c>
      <c r="D19" s="17" t="s">
        <v>22</v>
      </c>
      <c r="E19" s="76">
        <v>45122</v>
      </c>
      <c r="F19" s="76">
        <v>45145</v>
      </c>
      <c r="G19" s="16"/>
      <c r="H19" s="26"/>
      <c r="I19" s="20" t="s">
        <v>31</v>
      </c>
      <c r="J19" s="21">
        <v>1000000</v>
      </c>
      <c r="K19" s="26"/>
      <c r="L19" s="26"/>
    </row>
    <row r="20" spans="1:12" ht="46.8">
      <c r="A20" s="36" t="s">
        <v>191</v>
      </c>
      <c r="B20" s="16" t="s">
        <v>20</v>
      </c>
      <c r="C20" s="16" t="s">
        <v>21</v>
      </c>
      <c r="D20" s="17" t="s">
        <v>22</v>
      </c>
      <c r="E20" s="76">
        <v>45122</v>
      </c>
      <c r="F20" s="76">
        <v>45145</v>
      </c>
      <c r="G20" s="25"/>
      <c r="H20" s="26"/>
      <c r="I20" s="20" t="s">
        <v>31</v>
      </c>
      <c r="J20" s="34">
        <v>1500000</v>
      </c>
      <c r="K20" s="26"/>
      <c r="L20" s="26"/>
    </row>
    <row r="21" spans="1:12" ht="62.4">
      <c r="A21" s="36" t="s">
        <v>192</v>
      </c>
      <c r="B21" s="16" t="s">
        <v>20</v>
      </c>
      <c r="C21" s="16" t="s">
        <v>21</v>
      </c>
      <c r="D21" s="17" t="s">
        <v>22</v>
      </c>
      <c r="E21" s="25" t="s">
        <v>193</v>
      </c>
      <c r="F21" s="25" t="s">
        <v>194</v>
      </c>
      <c r="G21" s="25"/>
      <c r="H21" s="26"/>
      <c r="I21" s="88" t="s">
        <v>38</v>
      </c>
      <c r="J21" s="21">
        <v>7000000</v>
      </c>
      <c r="K21" s="26"/>
      <c r="L21" s="26"/>
    </row>
    <row r="22" spans="1:12" ht="46.8">
      <c r="A22" s="36" t="s">
        <v>195</v>
      </c>
      <c r="B22" s="16" t="s">
        <v>20</v>
      </c>
      <c r="C22" s="16" t="s">
        <v>21</v>
      </c>
      <c r="D22" s="17" t="s">
        <v>22</v>
      </c>
      <c r="E22" s="76">
        <v>45127</v>
      </c>
      <c r="F22" s="76">
        <v>45147</v>
      </c>
      <c r="G22" s="25"/>
      <c r="H22" s="26"/>
      <c r="I22" s="20" t="s">
        <v>31</v>
      </c>
      <c r="J22" s="21">
        <v>1200000</v>
      </c>
      <c r="K22" s="26"/>
      <c r="L22" s="26"/>
    </row>
    <row r="23" spans="1:12" ht="46.8">
      <c r="A23" s="36" t="s">
        <v>196</v>
      </c>
      <c r="B23" s="16" t="s">
        <v>20</v>
      </c>
      <c r="C23" s="16" t="s">
        <v>21</v>
      </c>
      <c r="D23" s="17" t="s">
        <v>22</v>
      </c>
      <c r="E23" s="76">
        <v>45122</v>
      </c>
      <c r="F23" s="76">
        <v>45145</v>
      </c>
      <c r="G23" s="25"/>
      <c r="H23" s="26"/>
      <c r="I23" s="88" t="s">
        <v>197</v>
      </c>
      <c r="J23" s="21">
        <v>2000000</v>
      </c>
      <c r="K23" s="26"/>
      <c r="L23" s="26"/>
    </row>
    <row r="24" spans="1:12" ht="62.4">
      <c r="A24" s="36" t="s">
        <v>198</v>
      </c>
      <c r="B24" s="16" t="s">
        <v>20</v>
      </c>
      <c r="C24" s="16" t="s">
        <v>21</v>
      </c>
      <c r="D24" s="17" t="s">
        <v>22</v>
      </c>
      <c r="E24" s="76">
        <v>45122</v>
      </c>
      <c r="F24" s="76">
        <v>45145</v>
      </c>
      <c r="G24" s="25"/>
      <c r="H24" s="26"/>
      <c r="I24" s="88" t="s">
        <v>197</v>
      </c>
      <c r="J24" s="21">
        <v>2000000</v>
      </c>
      <c r="K24" s="26"/>
      <c r="L24" s="26"/>
    </row>
    <row r="25" spans="1:12" ht="62.4">
      <c r="A25" s="36" t="s">
        <v>199</v>
      </c>
      <c r="B25" s="16" t="s">
        <v>20</v>
      </c>
      <c r="C25" s="16" t="s">
        <v>21</v>
      </c>
      <c r="D25" s="17" t="s">
        <v>22</v>
      </c>
      <c r="E25" s="76">
        <v>45122</v>
      </c>
      <c r="F25" s="76">
        <v>45145</v>
      </c>
      <c r="G25" s="25"/>
      <c r="H25" s="26"/>
      <c r="I25" s="88" t="s">
        <v>197</v>
      </c>
      <c r="J25" s="21">
        <v>2000000</v>
      </c>
      <c r="K25" s="26"/>
      <c r="L25" s="26"/>
    </row>
    <row r="26" spans="1:12" ht="62.4">
      <c r="A26" s="36" t="s">
        <v>200</v>
      </c>
      <c r="B26" s="16" t="s">
        <v>20</v>
      </c>
      <c r="C26" s="16" t="s">
        <v>21</v>
      </c>
      <c r="D26" s="17" t="s">
        <v>22</v>
      </c>
      <c r="E26" s="76">
        <v>45122</v>
      </c>
      <c r="F26" s="76">
        <v>45145</v>
      </c>
      <c r="G26" s="25"/>
      <c r="H26" s="26"/>
      <c r="I26" s="88" t="s">
        <v>197</v>
      </c>
      <c r="J26" s="21">
        <v>2000000</v>
      </c>
      <c r="K26" s="26"/>
      <c r="L26" s="26"/>
    </row>
    <row r="27" spans="1:12" ht="62.4">
      <c r="A27" s="36" t="s">
        <v>201</v>
      </c>
      <c r="B27" s="16" t="s">
        <v>20</v>
      </c>
      <c r="C27" s="16" t="s">
        <v>21</v>
      </c>
      <c r="D27" s="17" t="s">
        <v>22</v>
      </c>
      <c r="E27" s="76">
        <v>45122</v>
      </c>
      <c r="F27" s="76">
        <v>45145</v>
      </c>
      <c r="G27" s="25"/>
      <c r="H27" s="26"/>
      <c r="I27" s="88" t="s">
        <v>197</v>
      </c>
      <c r="J27" s="21">
        <v>2000000</v>
      </c>
      <c r="K27" s="26"/>
      <c r="L27" s="26"/>
    </row>
    <row r="28" spans="1:12" ht="46.8">
      <c r="A28" s="36" t="s">
        <v>202</v>
      </c>
      <c r="B28" s="16" t="s">
        <v>20</v>
      </c>
      <c r="C28" s="16" t="s">
        <v>21</v>
      </c>
      <c r="D28" s="17" t="s">
        <v>22</v>
      </c>
      <c r="E28" s="76">
        <v>45122</v>
      </c>
      <c r="F28" s="76">
        <v>45145</v>
      </c>
      <c r="G28" s="25"/>
      <c r="H28" s="26"/>
      <c r="I28" s="88" t="s">
        <v>197</v>
      </c>
      <c r="J28" s="21">
        <v>2000000</v>
      </c>
      <c r="K28" s="26"/>
      <c r="L28" s="26"/>
    </row>
    <row r="29" spans="1:12" ht="62.4">
      <c r="A29" s="36" t="s">
        <v>203</v>
      </c>
      <c r="B29" s="16" t="s">
        <v>20</v>
      </c>
      <c r="C29" s="16" t="s">
        <v>21</v>
      </c>
      <c r="D29" s="17" t="s">
        <v>22</v>
      </c>
      <c r="E29" s="76">
        <v>45122</v>
      </c>
      <c r="F29" s="76">
        <v>45145</v>
      </c>
      <c r="G29" s="25"/>
      <c r="H29" s="26"/>
      <c r="I29" s="88" t="s">
        <v>197</v>
      </c>
      <c r="J29" s="21">
        <v>2000000</v>
      </c>
      <c r="K29" s="26"/>
      <c r="L29" s="26"/>
    </row>
    <row r="30" spans="1:12" ht="62.4">
      <c r="A30" s="36" t="s">
        <v>204</v>
      </c>
      <c r="B30" s="16" t="s">
        <v>20</v>
      </c>
      <c r="C30" s="16" t="s">
        <v>21</v>
      </c>
      <c r="D30" s="17" t="s">
        <v>22</v>
      </c>
      <c r="E30" s="76">
        <v>45122</v>
      </c>
      <c r="F30" s="76">
        <v>45145</v>
      </c>
      <c r="G30" s="25"/>
      <c r="H30" s="26"/>
      <c r="I30" s="88" t="s">
        <v>197</v>
      </c>
      <c r="J30" s="21">
        <v>2000000</v>
      </c>
      <c r="K30" s="26"/>
      <c r="L30" s="26"/>
    </row>
    <row r="31" spans="1:12" ht="62.4">
      <c r="A31" s="36" t="s">
        <v>205</v>
      </c>
      <c r="B31" s="16" t="s">
        <v>20</v>
      </c>
      <c r="C31" s="16" t="s">
        <v>21</v>
      </c>
      <c r="D31" s="17" t="s">
        <v>22</v>
      </c>
      <c r="E31" s="76">
        <v>45122</v>
      </c>
      <c r="F31" s="76">
        <v>45145</v>
      </c>
      <c r="G31" s="25"/>
      <c r="H31" s="26"/>
      <c r="I31" s="88" t="s">
        <v>197</v>
      </c>
      <c r="J31" s="21">
        <v>2000000</v>
      </c>
      <c r="K31" s="26"/>
      <c r="L31" s="26"/>
    </row>
    <row r="32" spans="1:12" ht="46.8">
      <c r="A32" s="36" t="s">
        <v>206</v>
      </c>
      <c r="B32" s="16" t="s">
        <v>20</v>
      </c>
      <c r="C32" s="16" t="s">
        <v>21</v>
      </c>
      <c r="D32" s="17"/>
      <c r="E32" s="76"/>
      <c r="F32" s="76"/>
      <c r="G32" s="25"/>
      <c r="H32" s="26"/>
      <c r="I32" s="88" t="s">
        <v>207</v>
      </c>
      <c r="J32" s="21">
        <v>1769189.5</v>
      </c>
      <c r="K32" s="26"/>
      <c r="L32" s="26"/>
    </row>
    <row r="33" spans="1:12" ht="46.8">
      <c r="A33" s="36" t="s">
        <v>208</v>
      </c>
      <c r="B33" s="16" t="s">
        <v>20</v>
      </c>
      <c r="C33" s="16" t="s">
        <v>21</v>
      </c>
      <c r="D33" s="17"/>
      <c r="E33" s="25"/>
      <c r="F33" s="25"/>
      <c r="G33" s="25"/>
      <c r="H33" s="26"/>
      <c r="I33" s="88" t="s">
        <v>209</v>
      </c>
      <c r="J33" s="21">
        <v>370000</v>
      </c>
      <c r="K33" s="26"/>
      <c r="L33" s="26"/>
    </row>
    <row r="34" spans="1:12" ht="46.8">
      <c r="A34" s="36" t="s">
        <v>210</v>
      </c>
      <c r="B34" s="16" t="s">
        <v>20</v>
      </c>
      <c r="C34" s="16" t="s">
        <v>21</v>
      </c>
      <c r="D34" s="17" t="s">
        <v>22</v>
      </c>
      <c r="E34" s="76">
        <v>45085</v>
      </c>
      <c r="F34" s="76">
        <v>45106</v>
      </c>
      <c r="G34" s="25"/>
      <c r="H34" s="26"/>
      <c r="I34" s="88" t="s">
        <v>211</v>
      </c>
      <c r="J34" s="21">
        <v>2500000</v>
      </c>
      <c r="K34" s="26"/>
      <c r="L34" s="26"/>
    </row>
    <row r="35" spans="1:12" ht="46.8">
      <c r="A35" s="36" t="s">
        <v>206</v>
      </c>
      <c r="B35" s="16" t="s">
        <v>20</v>
      </c>
      <c r="C35" s="16" t="s">
        <v>21</v>
      </c>
      <c r="D35" s="17"/>
      <c r="E35" s="25"/>
      <c r="F35" s="25"/>
      <c r="G35" s="25"/>
      <c r="H35" s="26"/>
      <c r="I35" s="88" t="s">
        <v>207</v>
      </c>
      <c r="J35" s="21">
        <v>496769.29</v>
      </c>
      <c r="K35" s="26"/>
      <c r="L35" s="26"/>
    </row>
    <row r="36" spans="1:12" ht="46.8">
      <c r="A36" s="36" t="s">
        <v>212</v>
      </c>
      <c r="B36" s="16" t="s">
        <v>20</v>
      </c>
      <c r="C36" s="16" t="s">
        <v>21</v>
      </c>
      <c r="D36" s="17"/>
      <c r="E36" s="25"/>
      <c r="F36" s="25"/>
      <c r="G36" s="25"/>
      <c r="H36" s="26"/>
      <c r="I36" s="88" t="s">
        <v>213</v>
      </c>
      <c r="J36" s="21">
        <v>250000</v>
      </c>
      <c r="K36" s="26"/>
      <c r="L36" s="26"/>
    </row>
    <row r="37" spans="1:12" ht="78">
      <c r="A37" s="36" t="s">
        <v>214</v>
      </c>
      <c r="B37" s="16" t="s">
        <v>20</v>
      </c>
      <c r="C37" s="16" t="s">
        <v>21</v>
      </c>
      <c r="D37" s="17"/>
      <c r="E37" s="25"/>
      <c r="F37" s="25"/>
      <c r="G37" s="25"/>
      <c r="H37" s="26"/>
      <c r="I37" s="88" t="s">
        <v>215</v>
      </c>
      <c r="J37" s="21">
        <v>800000</v>
      </c>
      <c r="K37" s="26"/>
      <c r="L37" s="26"/>
    </row>
    <row r="38" spans="1:12" ht="46.8">
      <c r="A38" s="36" t="s">
        <v>216</v>
      </c>
      <c r="B38" s="16" t="s">
        <v>20</v>
      </c>
      <c r="C38" s="16" t="s">
        <v>21</v>
      </c>
      <c r="D38" s="17"/>
      <c r="E38" s="25"/>
      <c r="F38" s="25"/>
      <c r="G38" s="25"/>
      <c r="H38" s="26"/>
      <c r="I38" s="88" t="s">
        <v>217</v>
      </c>
      <c r="J38" s="21">
        <v>1000000</v>
      </c>
      <c r="K38" s="26"/>
      <c r="L38" s="26"/>
    </row>
    <row r="39" spans="1:12" ht="46.8">
      <c r="A39" s="36" t="s">
        <v>218</v>
      </c>
      <c r="B39" s="16" t="s">
        <v>20</v>
      </c>
      <c r="C39" s="16" t="s">
        <v>21</v>
      </c>
      <c r="D39" s="17"/>
      <c r="E39" s="25"/>
      <c r="F39" s="25"/>
      <c r="G39" s="25"/>
      <c r="H39" s="26"/>
      <c r="I39" s="88" t="s">
        <v>217</v>
      </c>
      <c r="J39" s="21">
        <v>80000</v>
      </c>
      <c r="K39" s="26"/>
      <c r="L39" s="26"/>
    </row>
    <row r="40" spans="1:12" ht="46.8">
      <c r="A40" s="36" t="s">
        <v>219</v>
      </c>
      <c r="B40" s="16" t="s">
        <v>20</v>
      </c>
      <c r="C40" s="16" t="s">
        <v>21</v>
      </c>
      <c r="D40" s="17" t="s">
        <v>22</v>
      </c>
      <c r="E40" s="25" t="s">
        <v>220</v>
      </c>
      <c r="F40" s="25" t="s">
        <v>221</v>
      </c>
      <c r="G40" s="25"/>
      <c r="H40" s="26"/>
      <c r="I40" s="88" t="s">
        <v>34</v>
      </c>
      <c r="J40" s="21">
        <v>4750000</v>
      </c>
      <c r="K40" s="26"/>
      <c r="L40" s="26"/>
    </row>
    <row r="41" spans="1:12" ht="46.8">
      <c r="A41" s="36" t="s">
        <v>206</v>
      </c>
      <c r="B41" s="16" t="s">
        <v>20</v>
      </c>
      <c r="C41" s="16" t="s">
        <v>21</v>
      </c>
      <c r="D41" s="17"/>
      <c r="E41" s="25"/>
      <c r="F41" s="25"/>
      <c r="G41" s="25"/>
      <c r="H41" s="26"/>
      <c r="I41" s="88" t="s">
        <v>207</v>
      </c>
      <c r="J41" s="21">
        <v>613100.57999999996</v>
      </c>
      <c r="K41" s="26"/>
      <c r="L41" s="26"/>
    </row>
    <row r="42" spans="1:12" ht="46.8">
      <c r="A42" s="36" t="s">
        <v>206</v>
      </c>
      <c r="B42" s="16" t="s">
        <v>20</v>
      </c>
      <c r="C42" s="16" t="s">
        <v>21</v>
      </c>
      <c r="D42" s="17"/>
      <c r="E42" s="25"/>
      <c r="F42" s="25"/>
      <c r="G42" s="25"/>
      <c r="H42" s="26"/>
      <c r="I42" s="88" t="s">
        <v>207</v>
      </c>
      <c r="J42" s="21">
        <v>559846.88</v>
      </c>
      <c r="K42" s="26"/>
      <c r="L42" s="26"/>
    </row>
    <row r="43" spans="1:12" ht="62.4">
      <c r="A43" s="36" t="s">
        <v>222</v>
      </c>
      <c r="B43" s="16" t="s">
        <v>20</v>
      </c>
      <c r="C43" s="16" t="s">
        <v>21</v>
      </c>
      <c r="D43" s="17"/>
      <c r="E43" s="25"/>
      <c r="F43" s="25"/>
      <c r="G43" s="25"/>
      <c r="H43" s="26"/>
      <c r="I43" s="88"/>
      <c r="J43" s="21">
        <v>50000</v>
      </c>
      <c r="K43" s="26"/>
      <c r="L43" s="26"/>
    </row>
    <row r="44" spans="1:12" ht="46.8">
      <c r="A44" s="36" t="s">
        <v>223</v>
      </c>
      <c r="B44" s="16" t="s">
        <v>20</v>
      </c>
      <c r="C44" s="16" t="s">
        <v>21</v>
      </c>
      <c r="D44" s="17"/>
      <c r="E44" s="25"/>
      <c r="F44" s="25"/>
      <c r="G44" s="25"/>
      <c r="H44" s="26"/>
      <c r="I44" s="88"/>
      <c r="J44" s="21">
        <v>500000</v>
      </c>
      <c r="K44" s="26"/>
      <c r="L44" s="26"/>
    </row>
    <row r="45" spans="1:12" ht="62.4">
      <c r="A45" s="36" t="s">
        <v>224</v>
      </c>
      <c r="B45" s="16" t="s">
        <v>20</v>
      </c>
      <c r="C45" s="16" t="s">
        <v>21</v>
      </c>
      <c r="D45" s="17" t="s">
        <v>22</v>
      </c>
      <c r="E45" s="25" t="s">
        <v>225</v>
      </c>
      <c r="F45" s="25" t="s">
        <v>226</v>
      </c>
      <c r="G45" s="25"/>
      <c r="H45" s="26"/>
      <c r="I45" s="88" t="s">
        <v>187</v>
      </c>
      <c r="J45" s="21">
        <v>9500000</v>
      </c>
      <c r="K45" s="26"/>
      <c r="L45" s="26"/>
    </row>
    <row r="46" spans="1:12" ht="68.400000000000006">
      <c r="A46" s="15" t="s">
        <v>227</v>
      </c>
      <c r="B46" s="16" t="s">
        <v>20</v>
      </c>
      <c r="C46" s="16" t="s">
        <v>21</v>
      </c>
      <c r="D46" s="17" t="s">
        <v>22</v>
      </c>
      <c r="E46" s="25" t="s">
        <v>193</v>
      </c>
      <c r="F46" s="25" t="s">
        <v>194</v>
      </c>
      <c r="G46" s="25"/>
      <c r="H46" s="26"/>
      <c r="I46" s="88" t="s">
        <v>228</v>
      </c>
      <c r="J46" s="21">
        <v>15000000</v>
      </c>
      <c r="K46" s="26"/>
      <c r="L46" s="26"/>
    </row>
    <row r="47" spans="1:12" ht="34.200000000000003">
      <c r="A47" s="15" t="s">
        <v>229</v>
      </c>
      <c r="B47" s="16" t="s">
        <v>20</v>
      </c>
      <c r="C47" s="16" t="s">
        <v>21</v>
      </c>
      <c r="D47" s="17" t="s">
        <v>22</v>
      </c>
      <c r="E47" s="25" t="s">
        <v>230</v>
      </c>
      <c r="F47" s="25" t="s">
        <v>231</v>
      </c>
      <c r="G47" s="25"/>
      <c r="H47" s="26"/>
      <c r="I47" s="88" t="s">
        <v>207</v>
      </c>
      <c r="J47" s="21">
        <v>3000000</v>
      </c>
      <c r="K47" s="26"/>
      <c r="L47" s="26"/>
    </row>
    <row r="48" spans="1:12" ht="62.4">
      <c r="A48" s="15" t="s">
        <v>232</v>
      </c>
      <c r="B48" s="16" t="s">
        <v>20</v>
      </c>
      <c r="C48" s="16" t="s">
        <v>21</v>
      </c>
      <c r="D48" s="17" t="s">
        <v>22</v>
      </c>
      <c r="E48" s="25" t="s">
        <v>233</v>
      </c>
      <c r="F48" s="25" t="s">
        <v>234</v>
      </c>
      <c r="G48" s="25"/>
      <c r="H48" s="26"/>
      <c r="I48" s="88" t="s">
        <v>217</v>
      </c>
      <c r="J48" s="21">
        <v>1722000</v>
      </c>
      <c r="K48" s="26"/>
      <c r="L48" s="26"/>
    </row>
    <row r="49" spans="1:12" ht="40.799999999999997">
      <c r="A49" s="15" t="s">
        <v>235</v>
      </c>
      <c r="B49" s="16" t="s">
        <v>20</v>
      </c>
      <c r="C49" s="16" t="s">
        <v>21</v>
      </c>
      <c r="D49" s="17" t="s">
        <v>22</v>
      </c>
      <c r="E49" s="25" t="s">
        <v>233</v>
      </c>
      <c r="F49" s="25" t="s">
        <v>234</v>
      </c>
      <c r="G49" s="25"/>
      <c r="H49" s="26"/>
      <c r="I49" s="20" t="s">
        <v>38</v>
      </c>
      <c r="J49" s="21">
        <v>1000000</v>
      </c>
      <c r="K49" s="26"/>
      <c r="L49" s="26"/>
    </row>
    <row r="50" spans="1:12" ht="40.799999999999997">
      <c r="A50" s="15" t="s">
        <v>236</v>
      </c>
      <c r="B50" s="16" t="s">
        <v>20</v>
      </c>
      <c r="C50" s="16" t="s">
        <v>21</v>
      </c>
      <c r="D50" s="17" t="s">
        <v>22</v>
      </c>
      <c r="E50" s="25"/>
      <c r="F50" s="25"/>
      <c r="G50" s="25"/>
      <c r="H50" s="26"/>
      <c r="I50" s="20" t="s">
        <v>237</v>
      </c>
      <c r="J50" s="21">
        <v>300000</v>
      </c>
      <c r="K50" s="26"/>
      <c r="L50" s="26"/>
    </row>
    <row r="51" spans="1:12" ht="46.8">
      <c r="A51" s="15" t="s">
        <v>238</v>
      </c>
      <c r="B51" s="16" t="s">
        <v>20</v>
      </c>
      <c r="C51" s="16" t="s">
        <v>21</v>
      </c>
      <c r="D51" s="17" t="s">
        <v>22</v>
      </c>
      <c r="E51" s="25"/>
      <c r="F51" s="25"/>
      <c r="G51" s="25"/>
      <c r="H51" s="26"/>
      <c r="I51" s="88"/>
      <c r="J51" s="21">
        <v>330000</v>
      </c>
      <c r="K51" s="26"/>
      <c r="L51" s="26"/>
    </row>
    <row r="52" spans="1:12" ht="15.6">
      <c r="A52" s="40"/>
      <c r="B52" s="40"/>
      <c r="C52" s="40"/>
      <c r="D52" s="40"/>
      <c r="E52" s="40"/>
      <c r="F52" s="40"/>
      <c r="G52" s="40"/>
      <c r="H52" s="40"/>
      <c r="I52" s="89"/>
      <c r="J52" s="90">
        <f>SUM(J11:J51)</f>
        <v>79260906.24000001</v>
      </c>
      <c r="K52" s="40"/>
      <c r="L52" s="40"/>
    </row>
    <row r="53" spans="1:12" ht="15.6">
      <c r="A53" s="41"/>
      <c r="B53" s="42"/>
      <c r="C53" s="42"/>
      <c r="D53" s="40"/>
      <c r="E53" s="40"/>
      <c r="F53" s="40"/>
      <c r="G53" s="40"/>
      <c r="H53" s="40"/>
      <c r="I53" s="89"/>
      <c r="K53" s="40"/>
      <c r="L53" s="40"/>
    </row>
    <row r="54" spans="1:12">
      <c r="A54"/>
      <c r="B54"/>
      <c r="C54"/>
      <c r="D54"/>
      <c r="E54"/>
      <c r="I54" s="6"/>
      <c r="J54" s="6"/>
      <c r="K54"/>
      <c r="L54"/>
    </row>
    <row r="55" spans="1:12">
      <c r="A55"/>
      <c r="B55" s="43"/>
      <c r="C55" s="43"/>
      <c r="D55"/>
      <c r="E55"/>
      <c r="I55" s="95"/>
      <c r="J55" s="95"/>
      <c r="K55" s="43"/>
      <c r="L55" s="43"/>
    </row>
    <row r="56" spans="1:12">
      <c r="A56"/>
      <c r="B56" s="44"/>
      <c r="C56"/>
      <c r="D56"/>
      <c r="E56"/>
      <c r="I56" s="6"/>
      <c r="J56" s="96"/>
      <c r="K56" s="44"/>
      <c r="L56" s="44"/>
    </row>
    <row r="57" spans="1:12">
      <c r="A57" s="43" t="s">
        <v>43</v>
      </c>
      <c r="B57" s="44"/>
      <c r="C57" s="44"/>
      <c r="D57"/>
      <c r="E57"/>
      <c r="I57" s="96"/>
      <c r="J57" s="96"/>
      <c r="K57" s="44"/>
      <c r="L57" s="44"/>
    </row>
    <row r="58" spans="1:12">
      <c r="A58" s="45" t="s">
        <v>44</v>
      </c>
      <c r="B58"/>
      <c r="C58" s="44"/>
      <c r="D58"/>
      <c r="E58"/>
      <c r="I58" s="96"/>
      <c r="J58" s="6"/>
      <c r="K58"/>
      <c r="L58"/>
    </row>
    <row r="59" spans="1:12">
      <c r="A59" s="44" t="s">
        <v>45</v>
      </c>
      <c r="K59"/>
      <c r="L59"/>
    </row>
    <row r="60" spans="1:12">
      <c r="A60"/>
      <c r="B60"/>
      <c r="C60" s="43"/>
      <c r="D60" s="44"/>
      <c r="E60" s="44"/>
      <c r="F60" s="2" t="s">
        <v>239</v>
      </c>
      <c r="I60" s="95"/>
      <c r="J60" s="6"/>
      <c r="K60" s="43"/>
      <c r="L60" s="43"/>
    </row>
    <row r="61" spans="1:12">
      <c r="A61"/>
      <c r="B61" s="43"/>
      <c r="C61"/>
      <c r="D61" s="44"/>
      <c r="E61" s="44"/>
      <c r="I61" s="6"/>
      <c r="J61" s="95"/>
      <c r="K61" s="44"/>
      <c r="L61" s="44"/>
    </row>
    <row r="62" spans="1:12" ht="17.399999999999999">
      <c r="A62"/>
      <c r="B62" s="44"/>
      <c r="C62" s="44"/>
      <c r="D62"/>
      <c r="E62"/>
      <c r="I62" s="96"/>
      <c r="J62" s="96"/>
      <c r="K62"/>
      <c r="L62" s="46"/>
    </row>
    <row r="63" spans="1:12" ht="17.399999999999999">
      <c r="A63"/>
      <c r="B63"/>
      <c r="C63" s="44"/>
      <c r="D63"/>
      <c r="E63"/>
      <c r="I63" s="6"/>
      <c r="J63" s="6"/>
      <c r="K63"/>
      <c r="L63" s="46"/>
    </row>
    <row r="64" spans="1:12" ht="17.399999999999999">
      <c r="A64"/>
      <c r="B64"/>
      <c r="D64"/>
      <c r="E64"/>
      <c r="I64" s="6"/>
      <c r="J64" s="6"/>
      <c r="K64"/>
      <c r="L64" s="46"/>
    </row>
    <row r="65" spans="1:10">
      <c r="A65"/>
      <c r="B65"/>
      <c r="D65" s="45"/>
      <c r="E65" s="45"/>
      <c r="I65" s="6"/>
      <c r="J65" s="6"/>
    </row>
    <row r="66" spans="1:10">
      <c r="D66"/>
      <c r="E66"/>
    </row>
  </sheetData>
  <mergeCells count="9">
    <mergeCell ref="A9:A10"/>
    <mergeCell ref="B9:B10"/>
    <mergeCell ref="C9:C10"/>
    <mergeCell ref="D9:D10"/>
    <mergeCell ref="E9:H9"/>
    <mergeCell ref="I9:I10"/>
    <mergeCell ref="J9:L9"/>
    <mergeCell ref="B5:C5"/>
    <mergeCell ref="B6:C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736A-F734-4DFC-925C-DB1A4CB25375}">
  <dimension ref="A1:E39"/>
  <sheetViews>
    <sheetView workbookViewId="0">
      <selection activeCell="H37" sqref="H37"/>
    </sheetView>
  </sheetViews>
  <sheetFormatPr defaultRowHeight="14.4"/>
  <cols>
    <col min="1" max="1" width="20.109375" style="2" customWidth="1"/>
    <col min="2" max="2" width="24.6640625" style="2" customWidth="1"/>
    <col min="3" max="3" width="21" style="2" customWidth="1"/>
    <col min="4" max="4" width="23.6640625" style="2" customWidth="1"/>
    <col min="5" max="5" width="27.33203125" style="2" customWidth="1"/>
  </cols>
  <sheetData>
    <row r="1" spans="1:5">
      <c r="A1" s="47" t="s">
        <v>240</v>
      </c>
      <c r="B1" s="1"/>
      <c r="C1" s="1"/>
      <c r="D1" s="1"/>
      <c r="E1" s="1"/>
    </row>
    <row r="2" spans="1:5">
      <c r="A2" s="48"/>
      <c r="B2" s="1"/>
      <c r="C2" s="1"/>
      <c r="D2" s="1"/>
      <c r="E2" s="1"/>
    </row>
    <row r="3" spans="1:5">
      <c r="A3" s="129" t="s">
        <v>47</v>
      </c>
      <c r="B3" s="129"/>
      <c r="C3" s="129"/>
      <c r="D3" s="129"/>
      <c r="E3" s="129"/>
    </row>
    <row r="4" spans="1:5">
      <c r="A4" s="49"/>
      <c r="B4" s="49"/>
      <c r="C4" s="49"/>
      <c r="D4" s="49"/>
      <c r="E4" s="49"/>
    </row>
    <row r="5" spans="1:5">
      <c r="A5" s="50" t="s">
        <v>48</v>
      </c>
      <c r="B5" s="6" t="s">
        <v>0</v>
      </c>
      <c r="C5" s="51" t="s">
        <v>1</v>
      </c>
      <c r="E5" s="2">
        <v>2023</v>
      </c>
    </row>
    <row r="6" spans="1:5">
      <c r="A6" s="51" t="s">
        <v>49</v>
      </c>
      <c r="B6" s="8" t="s">
        <v>2</v>
      </c>
      <c r="C6" s="52"/>
      <c r="D6" s="10"/>
      <c r="E6" s="10"/>
    </row>
    <row r="7" spans="1:5">
      <c r="A7" s="51" t="s">
        <v>50</v>
      </c>
    </row>
    <row r="8" spans="1:5">
      <c r="A8" s="5"/>
    </row>
    <row r="9" spans="1:5">
      <c r="A9" s="131" t="s">
        <v>51</v>
      </c>
      <c r="B9" s="132"/>
      <c r="C9" s="132"/>
      <c r="D9" s="132"/>
      <c r="E9" s="133"/>
    </row>
    <row r="10" spans="1:5">
      <c r="A10" s="134"/>
      <c r="B10" s="135"/>
      <c r="C10" s="135"/>
      <c r="D10" s="135"/>
      <c r="E10" s="136"/>
    </row>
    <row r="11" spans="1:5">
      <c r="A11" s="137" t="s">
        <v>52</v>
      </c>
      <c r="B11" s="138"/>
      <c r="C11" s="137" t="s">
        <v>53</v>
      </c>
      <c r="D11" s="138"/>
      <c r="E11" s="53" t="s">
        <v>54</v>
      </c>
    </row>
    <row r="12" spans="1:5">
      <c r="A12" s="139"/>
      <c r="B12" s="140"/>
      <c r="C12" s="139"/>
      <c r="D12" s="140"/>
      <c r="E12" s="54"/>
    </row>
    <row r="13" spans="1:5">
      <c r="A13" s="141" t="s">
        <v>20</v>
      </c>
      <c r="B13" s="140"/>
      <c r="C13" s="141" t="s">
        <v>55</v>
      </c>
      <c r="D13" s="140"/>
      <c r="E13" s="55">
        <f>'[4]2ND QUARTER'!K52</f>
        <v>79260906.24000001</v>
      </c>
    </row>
    <row r="14" spans="1:5">
      <c r="A14" s="56"/>
      <c r="B14" s="56"/>
      <c r="C14" s="56"/>
      <c r="D14" s="56"/>
      <c r="E14" s="56"/>
    </row>
    <row r="15" spans="1:5">
      <c r="D15" s="142"/>
      <c r="E15" s="142"/>
    </row>
    <row r="16" spans="1:5">
      <c r="A16" s="42" t="s">
        <v>56</v>
      </c>
      <c r="B16" s="42"/>
      <c r="C16" s="57"/>
    </row>
    <row r="17" spans="1:5">
      <c r="A17" s="58"/>
      <c r="B17" s="42"/>
      <c r="C17" s="57"/>
      <c r="D17" s="143"/>
      <c r="E17" s="143"/>
    </row>
    <row r="18" spans="1:5">
      <c r="A18" s="58"/>
      <c r="B18" s="42"/>
      <c r="C18" s="57"/>
      <c r="D18" s="143"/>
      <c r="E18" s="143"/>
    </row>
    <row r="19" spans="1:5">
      <c r="A19" s="59" t="s">
        <v>57</v>
      </c>
      <c r="B19" s="42"/>
      <c r="C19" s="60"/>
    </row>
    <row r="20" spans="1:5">
      <c r="A20" s="61" t="s">
        <v>58</v>
      </c>
      <c r="B20" s="42"/>
      <c r="C20" s="62"/>
    </row>
    <row r="21" spans="1:5">
      <c r="A21" s="61"/>
      <c r="B21" s="42"/>
      <c r="C21" s="62"/>
    </row>
    <row r="22" spans="1:5">
      <c r="A22" s="61"/>
      <c r="B22" s="42"/>
      <c r="C22" s="62"/>
    </row>
    <row r="23" spans="1:5">
      <c r="A23" s="61"/>
      <c r="B23" s="42"/>
      <c r="C23" s="62"/>
    </row>
    <row r="24" spans="1:5">
      <c r="B24" s="42"/>
      <c r="C24" s="62"/>
    </row>
    <row r="25" spans="1:5">
      <c r="A25" s="42" t="s">
        <v>59</v>
      </c>
      <c r="B25" s="42"/>
      <c r="C25" s="63"/>
    </row>
    <row r="26" spans="1:5">
      <c r="A26" s="57"/>
      <c r="B26" s="42"/>
      <c r="C26" s="63"/>
    </row>
    <row r="27" spans="1:5">
      <c r="A27" s="130" t="s">
        <v>60</v>
      </c>
      <c r="B27" s="130"/>
      <c r="C27" s="63"/>
    </row>
    <row r="28" spans="1:5">
      <c r="A28" s="144" t="s">
        <v>61</v>
      </c>
      <c r="B28" s="144"/>
      <c r="C28" s="63"/>
    </row>
    <row r="29" spans="1:5">
      <c r="A29" s="144" t="s">
        <v>62</v>
      </c>
      <c r="B29" s="144"/>
      <c r="C29" s="63"/>
    </row>
    <row r="30" spans="1:5">
      <c r="A30" s="64"/>
      <c r="B30" s="42"/>
      <c r="C30" s="63"/>
    </row>
    <row r="31" spans="1:5">
      <c r="A31" s="64"/>
      <c r="B31" s="42"/>
      <c r="C31" s="63"/>
      <c r="E31" s="2" t="s">
        <v>241</v>
      </c>
    </row>
    <row r="32" spans="1:5">
      <c r="A32" s="64"/>
      <c r="B32" s="42"/>
      <c r="C32" s="63"/>
    </row>
    <row r="33" spans="2:3">
      <c r="B33" s="42"/>
      <c r="C33" s="63"/>
    </row>
    <row r="34" spans="2:3">
      <c r="B34" s="42" t="s">
        <v>63</v>
      </c>
      <c r="C34" s="63"/>
    </row>
    <row r="35" spans="2:3">
      <c r="B35" s="65"/>
      <c r="C35" s="63"/>
    </row>
    <row r="36" spans="2:3">
      <c r="B36" s="65"/>
      <c r="C36" s="63"/>
    </row>
    <row r="37" spans="2:3">
      <c r="B37" s="145" t="s">
        <v>64</v>
      </c>
      <c r="C37" s="145"/>
    </row>
    <row r="38" spans="2:3">
      <c r="B38" s="146" t="s">
        <v>65</v>
      </c>
      <c r="C38" s="146"/>
    </row>
    <row r="39" spans="2:3">
      <c r="B39" s="147" t="s">
        <v>66</v>
      </c>
      <c r="C39" s="147"/>
    </row>
  </sheetData>
  <mergeCells count="17">
    <mergeCell ref="A27:B27"/>
    <mergeCell ref="A3:E3"/>
    <mergeCell ref="A9:E10"/>
    <mergeCell ref="A11:B11"/>
    <mergeCell ref="C11:D11"/>
    <mergeCell ref="A12:B12"/>
    <mergeCell ref="C12:D12"/>
    <mergeCell ref="A13:B13"/>
    <mergeCell ref="C13:D13"/>
    <mergeCell ref="D15:E15"/>
    <mergeCell ref="D17:E17"/>
    <mergeCell ref="D18:E18"/>
    <mergeCell ref="A28:B28"/>
    <mergeCell ref="A29:B29"/>
    <mergeCell ref="B37:C37"/>
    <mergeCell ref="B38:C38"/>
    <mergeCell ref="B39:C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1st  quarter  </vt:lpstr>
      <vt:lpstr>summary 1st quarter </vt:lpstr>
      <vt:lpstr>4th quarter </vt:lpstr>
      <vt:lpstr>sumamry 4th quarter</vt:lpstr>
      <vt:lpstr>3rd quarter</vt:lpstr>
      <vt:lpstr>summary 3rd quarter</vt:lpstr>
      <vt:lpstr>2nd quarter </vt:lpstr>
      <vt:lpstr>summary 2nd 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toici citoi</cp:lastModifiedBy>
  <dcterms:created xsi:type="dcterms:W3CDTF">2024-01-26T01:10:38Z</dcterms:created>
  <dcterms:modified xsi:type="dcterms:W3CDTF">2024-02-08T06:18:50Z</dcterms:modified>
</cp:coreProperties>
</file>