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dnstorage_pgso\Ma. Contessa Itucas\2024\"/>
    </mc:Choice>
  </mc:AlternateContent>
  <xr:revisionPtr revIDLastSave="0" documentId="13_ncr:1_{4EF7835C-25A9-4A64-9A30-5F28B7EE9E14}" xr6:coauthVersionLast="47" xr6:coauthVersionMax="47" xr10:uidLastSave="{00000000-0000-0000-0000-000000000000}"/>
  <bookViews>
    <workbookView xWindow="-120" yWindow="-120" windowWidth="29040" windowHeight="15840" activeTab="1" xr2:uid="{86B3386F-AEA9-47E4-9460-90ECCEDFC95B}"/>
  </bookViews>
  <sheets>
    <sheet name="1st quarter 2024" sheetId="1" r:id="rId1"/>
    <sheet name="summary 1st quarter " sheetId="2" r:id="rId2"/>
  </sheets>
  <definedNames>
    <definedName name="_xlnm.Print_Titles" localSheetId="0">'1st quarter 2024'!$10:$11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4" i="1" l="1"/>
  <c r="E15" i="2"/>
</calcChain>
</file>

<file path=xl/sharedStrings.xml><?xml version="1.0" encoding="utf-8"?>
<sst xmlns="http://schemas.openxmlformats.org/spreadsheetml/2006/main" count="674" uniqueCount="200">
  <si>
    <t>FDP Form 14a - Supplemental Procurement Plan, by Office or Department</t>
  </si>
  <si>
    <t>SUPPLEMENTAL PROCUREMENT PLAN</t>
  </si>
  <si>
    <t>REGION:</t>
  </si>
  <si>
    <t>REGION XI - DAVAO REGION</t>
  </si>
  <si>
    <t>CALENDAR YEAR:</t>
  </si>
  <si>
    <t>PROVINCE:</t>
  </si>
  <si>
    <t>DAVAO DEL NORTE</t>
  </si>
  <si>
    <t>OFFICE: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</si>
  <si>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</si>
  <si>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</si>
  <si>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</si>
  <si>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</si>
  <si>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</si>
  <si>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</si>
  <si>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</si>
  <si>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</si>
  <si>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</si>
  <si>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</si>
  <si>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</si>
  <si>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</si>
  <si>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</si>
  <si>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</si>
  <si>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</si>
  <si>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</si>
  <si>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PEO</t>
  </si>
  <si>
    <t>NO</t>
  </si>
  <si>
    <t>Competitive Bidding</t>
  </si>
  <si>
    <t>This is to certify that the above procurement plan is in accordance with the objective of this Office.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</si>
  <si>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</si>
  <si>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</si>
  <si>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</si>
  <si>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</si>
  <si>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</si>
  <si>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GLENN A. OLANDRIA</t>
  </si>
  <si>
    <t>Prepared by:</t>
  </si>
  <si>
    <t>JUDETH M. MADELO</t>
  </si>
  <si>
    <t xml:space="preserve">Supervising Administrative Officer  </t>
  </si>
  <si>
    <t>Noted by:</t>
  </si>
  <si>
    <t xml:space="preserve">  Approved By:</t>
  </si>
  <si>
    <t>EDWIN I. JUBAHIB</t>
  </si>
  <si>
    <t>Governor</t>
  </si>
  <si>
    <t>Province of Davao del Norte</t>
  </si>
  <si>
    <t>PEO-S-24-03-037</t>
  </si>
  <si>
    <t xml:space="preserve">DESILTATION OF ISING- CAMILING  CREEK REVISED, CARMEN, DAVAO DEL NORTE </t>
  </si>
  <si>
    <t xml:space="preserve">5% CALAMITY FUND CY2024 - FLOOD CONTROL AND SLOPE PROTECTION PROJECT </t>
  </si>
  <si>
    <t>PEO-S-24-04-039</t>
  </si>
  <si>
    <t xml:space="preserve">REPAIR &amp; MAINTENANCE  OF VARIOUS PROVINCIAL ROADS AND BRIDGES. WITHIN DIST 2 OF DAVAO DEL NORTE </t>
  </si>
  <si>
    <t>20% DEVELOPMENT FUND CY2024</t>
  </si>
  <si>
    <t>PEO-S-24-04-040</t>
  </si>
  <si>
    <t xml:space="preserve">IMPROVEMENT OF BRIDGE BACKWALL PROTECTION ALONG FEEDER RD3 KINAMON-LUNA PROVINCIAL ROAD (KATIPUNAN-SECTION) , MUN. OF STO.TOMAS, PROVINCE  OF DDN </t>
  </si>
  <si>
    <t>PEO-S-24-03-035</t>
  </si>
  <si>
    <t>DESILTATION OF MATIN-AW CREEK (CASIGAN-SECTION) -RESIVED B.E. DUJALI, DAVAO DEL NORTE</t>
  </si>
  <si>
    <t>PEO-S-24-03-034</t>
  </si>
  <si>
    <t xml:space="preserve">REHAB. OF DUJALI-BALISONG MAGUPISING  PROVINCIAL ROAD, B.E. DUJALI, DAVAO DEL NORTE </t>
  </si>
  <si>
    <t>PEO-S-24-03-033</t>
  </si>
  <si>
    <t xml:space="preserve">REPAIR OF DIKE  ALONG JCT. BDRY. TAGUM TALOMO PROVINCIAL ROAD. B.E. DUJALI -SANTO TOMAS, DAVAO DEL NORTE </t>
  </si>
  <si>
    <t xml:space="preserve"> PEO-S-24-01-009</t>
  </si>
  <si>
    <t xml:space="preserve">SLOPE PROTECTION ALONG KINAMAYAN  LUNGAOG PROV'. ROAD  MUN. OF STO.TOMAS, PROVINCIAL OF DDN </t>
  </si>
  <si>
    <t>5% CALAMITY FUND CY2024 - BUILDING BACK BETTER</t>
  </si>
  <si>
    <t>5% CALAMITY FUND CY2024 - (DISASTER PREVENTION MITIGATION PROGRAM, FLOOD CONTROL AND SLOPE PROTECTION PROJECT)</t>
  </si>
  <si>
    <t>PEO-S-24-01-011</t>
  </si>
  <si>
    <t xml:space="preserve">SLOPE PROTECTION ALONG SAN MIGUEL - MOSLOG - KINAMAYAN (PHASE 3) MUN. OF STO TOMAS, DAVAO DEL NORTE </t>
  </si>
  <si>
    <t>5% CALAMITY FUND CY 2024 ( FLOOD CONTROL &amp; SLOPE PROTECTION PROJECTS)</t>
  </si>
  <si>
    <t>PEO-A-24-02-036</t>
  </si>
  <si>
    <t xml:space="preserve">IMPV'T./ REHAB. OF PPDO BUILDING (PHASE II), GOVERNMENT CENTER BRGY. MANKILAM, TAGUM CITY, DDN </t>
  </si>
  <si>
    <t>20% DP CY2024 - VARIOUS GOVERNMENT BUILDINGS &amp; FACILITIES PROJECT</t>
  </si>
  <si>
    <t>PEO-S-24-03-032</t>
  </si>
  <si>
    <t xml:space="preserve">REPAIR &amp; MAINTENANCE OF  VARIOUS PROVINCIAL ROADS AND BRIDGES  WITHIN DISTRICT 2 OF DDN </t>
  </si>
  <si>
    <t>PEO-A-24-02-038</t>
  </si>
  <si>
    <t xml:space="preserve">ROAD OPENING OF BDRY. SUA-ON TO PUROK 10, BRGY. FLORIDA, KAPALONG DDN </t>
  </si>
  <si>
    <t xml:space="preserve">20% DEVELOPMENT FUND CY2024 ROAD OPENING PROJECT </t>
  </si>
  <si>
    <t>PEO-S-24-02-026</t>
  </si>
  <si>
    <t xml:space="preserve">CONSTRUCTIONOF MULTI-PURPOSE BUILDING IN DAVAO DEL NORTE DISTRICT HOSPITAL-CARMEN ZONE, BRGY. ISING CARMEN,DDN </t>
  </si>
  <si>
    <t>LOCAL  GOVERNMENT SUPPORT FUND FY2023</t>
  </si>
  <si>
    <t>PEO-S-24-01-014</t>
  </si>
  <si>
    <t xml:space="preserve">CONSTRUCTION OF 10.0 IN.M FLAT STAB BRIDGE KINAMAYAN, STO.TOMAS, DDN </t>
  </si>
  <si>
    <t>20% DF CY2024 (VARIOUS OF LOCAL ROADS &amp; DRAINAGE DEV'T. PROJECT)</t>
  </si>
  <si>
    <t>PEO-S-24-01-013</t>
  </si>
  <si>
    <t xml:space="preserve">DREDGING OF TUGANAY RIVER, CARMEN, DDN. </t>
  </si>
  <si>
    <t>PEO-S-24-01-008</t>
  </si>
  <si>
    <t xml:space="preserve">IMPROVEMENT OF ROAD AND CROSS DRAINAGE ALONG CEBULANO-MANGALCAL PROV'L. ROAD, CARMEN, DDN </t>
  </si>
  <si>
    <t>5% CALAMITY FUND CY 2024 (IMPROVEMENT OF ROADS DRAINAGE AND CANAL)</t>
  </si>
  <si>
    <t xml:space="preserve">DESILTATION OF ISING-CAMILING CREEK CARMEN, DDN </t>
  </si>
  <si>
    <t>5% CALAMITY FUND CY 2024 (FLOOD CONTROL &amp; SLOPE PROTECTION PROJECTS)</t>
  </si>
  <si>
    <t>PEO-S-24-01-006</t>
  </si>
  <si>
    <t xml:space="preserve">SLOPE PROTECTION ALONG ISING-SADPODON-TABA-DILADILA PROV'L. ROA, CARMEN, DDN </t>
  </si>
  <si>
    <t>20% DF CY2024 (SLOPE PROTECTION &amp; LAND DEVELOPMENT PROJECT)</t>
  </si>
  <si>
    <t>PEO-A-24-01-005A</t>
  </si>
  <si>
    <t xml:space="preserve">REPAIR &amp; MAINTENANCE OF VARIOUS PROVINCIAL ROADS AND BRIDGES, MUNICIPALITY OF NEW CORELLA, DDN </t>
  </si>
  <si>
    <t>REPAIRS &amp; MAINTENANCE OF PROVINCIAL ROADS - DIST.1 FUEL, OIL, AND LUBRICANTS EXPENSES</t>
  </si>
  <si>
    <t>PEO-A-24-01-001A</t>
  </si>
  <si>
    <t xml:space="preserve">REPAIR &amp; MAINTENANCE OF VARIOUS PROVINCIAL ROADS AND BRIDGES, MUNICIPALITY OF ASUNCION, DDN </t>
  </si>
  <si>
    <t>PEO-A-24-01-003</t>
  </si>
  <si>
    <t xml:space="preserve">REPAIR &amp; MAINTENANCE OF VARIOUS PROVINCIAL ROADS AND BRIDGES, MUNICIPALITY OF TALAINGOD , DDN </t>
  </si>
  <si>
    <t>PEO-S-24-01-010</t>
  </si>
  <si>
    <t xml:space="preserve">REHABILATION OF DUJALI-BALISONG MAGUPISING PROV'L. ROAD BRIDGES APPROACH A&amp;B, B.E. DUJALI, DDN </t>
  </si>
  <si>
    <t>PEO-S-24-01-007</t>
  </si>
  <si>
    <t xml:space="preserve">IMPROVEMENT OF ROAD AND CROSS DRAIN ALONG UPPER LOWER MANGALCAL PROV'L. ROAD, CARMEN, DDN </t>
  </si>
  <si>
    <t xml:space="preserve">5% CALAMITY FUND CY2024 (IMPROVEMENT OF ROADS DRAINAGE AND CANAL) </t>
  </si>
  <si>
    <t>PEO-S-24-01-005</t>
  </si>
  <si>
    <t xml:space="preserve">ROAD UPGRADING OF JCT. HIGHWAY-ISING MAGSAYSAY PROV'L. ROAD (PH II) CARMEN, DDN </t>
  </si>
  <si>
    <t>20% DF CY2024 (IMPROVEMENT  OF PROV'L. ROAD AND BRIDGES</t>
  </si>
  <si>
    <t xml:space="preserve">PEO-A-24-01-015 </t>
  </si>
  <si>
    <t xml:space="preserve">DREDGING OF SAUG RIVER MUNICIPALITY OF ASUNCION, DDN </t>
  </si>
  <si>
    <t>PEO-A-24-01-014</t>
  </si>
  <si>
    <t xml:space="preserve">SLOPE PROTECTION ILOG BRIDGE, Municipality of Asuncion, DDN </t>
  </si>
  <si>
    <t>PEO-A-24-01-013</t>
  </si>
  <si>
    <t xml:space="preserve">UPGRADING  OF JCT. NEW VISAYAS - BUAN PROVINCIAL ROAD, Municipality of Asuncion, DDN </t>
  </si>
  <si>
    <t>PEO-A-24-01-012</t>
  </si>
  <si>
    <t xml:space="preserve">ROAD UPGRADING OF MESAOY JCT. MAHAYAHAY PROVINCIAL ROAD (PHASE II), Municipality of New Corella, DDN </t>
  </si>
  <si>
    <t>PEO-A-24-01-011</t>
  </si>
  <si>
    <t xml:space="preserve">UPGRADING OF DALIGDIGON-LUMABAS PROVINCIAL ROAD, TALAINGOD, DAVAO DEL NORTE </t>
  </si>
  <si>
    <t>PEO-A-24-01-010</t>
  </si>
  <si>
    <t xml:space="preserve">CONSTRUCTION OF BARANGAY HALL  (PHASE II) Brgy. Magatos, Municipality of Asuncion, DDN </t>
  </si>
  <si>
    <t>20% DF CY 2024</t>
  </si>
  <si>
    <t>PEO-A-24-01-009</t>
  </si>
  <si>
    <t xml:space="preserve">CONSTRUCTION OF COMELEC BUILDING (PHASE III) Brgy. Mankilam, Tagum City, DDN. </t>
  </si>
  <si>
    <t>PEO-A-24-01-008</t>
  </si>
  <si>
    <t xml:space="preserve">IMPROVEMENT OF BARANGAY HALL (PHASE II) Brgy. Kipalili, Municipality of  San. Isidro, DDN </t>
  </si>
  <si>
    <t>PEO-A-24-01-007</t>
  </si>
  <si>
    <t>CONSTRUCTION OF LEGISLATIVE BUILDING (PHASE 2), Brgy. Sto Niño, Municipality of Talaingod DDN</t>
  </si>
  <si>
    <t>PEO-A-24-01-006</t>
  </si>
  <si>
    <t xml:space="preserve">CONSTRUCTION OF BARANGAY HALL (PHASE II) Brgy. Doña Andrea, Municipality of Asuncion, DDN </t>
  </si>
  <si>
    <t>PEO-A-24-01-004</t>
  </si>
  <si>
    <t>REPAIR &amp; MAINTENANCE OF VARIOUS PROVINCIAL ROADS AND BRIDGES Municipality of San Isidro, DDN</t>
  </si>
  <si>
    <t>PEO-A-24-01-002A</t>
  </si>
  <si>
    <t xml:space="preserve">REPAIR &amp; MAINTENANCE OF VARIOUS PROVINCIAL ROADS AND BRIDGES Municipality of Kapalong, DDN </t>
  </si>
  <si>
    <t>PEO-S-24-01-024</t>
  </si>
  <si>
    <t xml:space="preserve">IMPRVT. OF ROAD AND DRAINAGE ALONG DUJALI-PAWAS SAN VICENTE PROV'L. ROAD, Municipality of B.E. Dujali, DDN </t>
  </si>
  <si>
    <t>PEO-S-24-01-025</t>
  </si>
  <si>
    <t>IMPVT OF ROAD AND CANAL ALONG SITIO PARADISE MAGKAKAISA- ESPERANZE PROV'L. ROAD, Municipality of Sto. Tomas, DDN</t>
  </si>
  <si>
    <t>PEO-S-24-01-022</t>
  </si>
  <si>
    <t>CONSTRUCTION OF BARANGAY HALL, BRGY. ESPERANZA, Sto. Tomas, DDN</t>
  </si>
  <si>
    <t>PEO-S-24-01-021</t>
  </si>
  <si>
    <t xml:space="preserve">REPAIR AND MAINTENANCE  OF VARIOUS PROV'L. ROADS AND BRIDGES ,District 2, DDN </t>
  </si>
  <si>
    <t>20% Development Fund CY 2024</t>
  </si>
  <si>
    <t>PEO-S-24-01-023</t>
  </si>
  <si>
    <t>ROAD OPENING OF TAYAPOC-TAGBITAN-AG TAGBITINAO GUILON, IGACOS, DDN</t>
  </si>
  <si>
    <t>20% Development Funf CY 2024 ( Road Opening Project)</t>
  </si>
  <si>
    <t>PEO-A-24-01-024</t>
  </si>
  <si>
    <t xml:space="preserve">ROAD OPENING  OF SITION MILYONG TO SITIO BAUGAN </t>
  </si>
  <si>
    <t>PEO-A-24-01-026</t>
  </si>
  <si>
    <t xml:space="preserve">CONSTRUCTION  OF RAINWATER COLLECTOR  AT KABAUYAN TU DIBABAWON, Brgy. Sto. Niño, Municipality of New Corella, DDN </t>
  </si>
  <si>
    <t xml:space="preserve">20% OF CY2024 (Various Water System Development) </t>
  </si>
  <si>
    <t>PEO-A-24-01-025</t>
  </si>
  <si>
    <t xml:space="preserve">CONSTRUCTION OF RAINWATER COLLECTOR AT BALAI LUPOWANAN, Sitio Nasilaban, Brgy. Palma Gil, Talaingod, DDN </t>
  </si>
  <si>
    <t>PEO-A-24-01-016</t>
  </si>
  <si>
    <t>CONSTRUCTION OF PEO Sub-OFFICE COMM'L. BLDG. (PHASE 2) BRGY. KINWITNON</t>
  </si>
  <si>
    <t>PEO-A-24-01-019</t>
  </si>
  <si>
    <t>REHABILITATION/IMPROVEMENT OF ADMINISTRATION BUILDING (LUNTIANG PARAISO REGIONAL REHABILITATION CENTER)  P-2 Brgy. Pob. Municipality of New Corella, DDN</t>
  </si>
  <si>
    <t xml:space="preserve">SPECIAL ACCOUNT IN THE GENERAL FUND </t>
  </si>
  <si>
    <t>PEO-A-24-01-028</t>
  </si>
  <si>
    <t xml:space="preserve">CONSTRUCTION OF SINGLE PHASE LINE AND REMOVAL OF EXISTING LINE, Bahay Pag-asa, Poblacion, Municipality of New Corella, DDN </t>
  </si>
  <si>
    <t>PSWDO BAHAY PAG-ASA GENERAL TRUST FUND AND LIABILITY COLLECTION</t>
  </si>
  <si>
    <t>PEO-A-24-01-018</t>
  </si>
  <si>
    <t xml:space="preserve">CONSTRUCTION OF TRIBAL HALL (PHASE II), Brgy. San Agustin, Tagum City, DDN </t>
  </si>
  <si>
    <t xml:space="preserve">SB# CY 2023 VARIOUS GOVERNMENT BUILDING &amp; FACILITIES PROJECT </t>
  </si>
  <si>
    <t>PEO-A-24-01-022</t>
  </si>
  <si>
    <t xml:space="preserve">REHABILITATION/IMPROVEMENT OF 1.00 KM FARM TO MARKET ROAD AT JUNCTION PRK 1 TO PRK 6, Brgy. Luna, Kapalong, DDN </t>
  </si>
  <si>
    <t>PEO-A-24-01-021</t>
  </si>
  <si>
    <t xml:space="preserve">SLOPE PROTECTION AT KABUYAN TU DIBABAWON SITE, Brgy. Sto Niño, New Corella, DDN </t>
  </si>
  <si>
    <t>20% DF CY 2024 - SLOPE PROTECTION &amp; LAND DEVELOPMENT  PROJECT</t>
  </si>
  <si>
    <t>PEO-A-24-01-0020</t>
  </si>
  <si>
    <t xml:space="preserve">CONSTRUCTIONOF CANAL LINING AT KABAUYAN TU DIBABAWON Brgy. Sto Niño, New Corella, DDN </t>
  </si>
  <si>
    <t xml:space="preserve">20% DF CY 2024, VARIOUS LOCAL ROADS &amp; DRAINAGE DEV'T. PROJECT </t>
  </si>
  <si>
    <t>PEO-S-24-0-019</t>
  </si>
  <si>
    <t xml:space="preserve">IMPVT OF BRGY ROAD AND DRAINAGE ALONG  MABAUS-SALVACION PROVINCIAL ROAD, Carmen, DDN </t>
  </si>
  <si>
    <t>PEO-A-24-01-023</t>
  </si>
  <si>
    <t>CONSTRUCTION OF BARANGAY HALL (PHASE II) Brgy. Canatan, Asuncion, DDN</t>
  </si>
  <si>
    <t>PEO-C-24-10</t>
  </si>
  <si>
    <t xml:space="preserve">MAINTENANCE OF VARIOUS PROV'L. ROAD &amp; BRIDGES DIST. 1 </t>
  </si>
  <si>
    <t>PEO-C-24-04-038</t>
  </si>
  <si>
    <t xml:space="preserve">REHABILITATION OF KM. 15 KIPALILI-NEW LOON FMR WITH BRIDGE, Brgy. Concepcion, Brgy. New Loon, Municipality of Asuncion &amp; Brgy. Kipalili, Municipality of San Isidro, DDN </t>
  </si>
  <si>
    <t>PRDP</t>
  </si>
  <si>
    <t>PEO-A-24-01-029</t>
  </si>
  <si>
    <t xml:space="preserve">IMPV'T. OF ROAD &amp; DRAINAGE ALONG NEW VISAYAS BINANCIAN PROV'L. PHASE 1, Municipality of Asuncion, DDN </t>
  </si>
  <si>
    <t>PEO-A-24-02-035</t>
  </si>
  <si>
    <t xml:space="preserve">IMPV'T. REHAB. OF PPDO BUILDING  (REVISED)Government Center, Brgy. Mankilam,Tagum City, DDN </t>
  </si>
  <si>
    <t>SB # 1 CY 2023</t>
  </si>
  <si>
    <t>PEO-S-24-01-015</t>
  </si>
  <si>
    <t xml:space="preserve">UPGRADING OF BARANGAY ROAD Brgy. Tagdaliao, IGACOS, DDN </t>
  </si>
  <si>
    <t>PEO-S-24-01-020</t>
  </si>
  <si>
    <t>IMPRVT. OF BRGY. ROAD AND CROSS DRAINAGE ALONG STO NIÑO-ASUNCIONPROV'L. ROAD, Carmen, DDN</t>
  </si>
  <si>
    <t>PEO-S-24-01-018</t>
  </si>
  <si>
    <t xml:space="preserve">IMPRVT. OF BRGY. ROAD AND DRAINAGE AT PUROK 4 Brgy. San  Isidro, Carmen, DDN </t>
  </si>
  <si>
    <t>ENGR. JOSIE JEAN R. RABANOZ, MPA, EnP</t>
  </si>
  <si>
    <t>Provincial Administrator - BAC Chairperson</t>
  </si>
  <si>
    <t>( 1st QUARTER )</t>
  </si>
  <si>
    <t>( 1st Quarter )</t>
  </si>
  <si>
    <t>20% DF CY 2024 VARIOUS GOVERNMENT  BUILDING &amp; FACILITIES DEVELOPMENT PROGRAM</t>
  </si>
  <si>
    <t xml:space="preserve">DESILTATION OF SUAWON CREEK, Municipality of New Corella, DDN </t>
  </si>
  <si>
    <t>PEO-A-24-01-017</t>
  </si>
  <si>
    <t xml:space="preserve">DESILTATION OF SAN AGUSTIN-NUEVA FUEZA-MESAOY CREEK (PHASE II) Municipality of New Corella, DDN </t>
  </si>
  <si>
    <t>MOOE CY 2024</t>
  </si>
  <si>
    <t>PEO-S-24-01-012</t>
  </si>
  <si>
    <t>DESILTATION OF MATIN--AW CREEK (CASIG-ANG SECTION) B.E. Dujalim DDN</t>
  </si>
  <si>
    <t xml:space="preserve">1st Quarter </t>
  </si>
  <si>
    <t xml:space="preserve">2nd Quarter </t>
  </si>
  <si>
    <t>`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</si>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</sst>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₱&quot;#,##0.00"/>
    <numFmt numFmtId="166" formatCode="[$PHP]\ 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b/>
      <sz val="10"/>
      <color rgb="FF000000"/>
      <name val="Arial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4" fontId="5" fillId="0" borderId="0" xfId="0" applyNumberFormat="1" applyFont="1" applyAlignment="1" applyProtection="1">
      <alignment vertical="center"/>
      <protection locked="0"/>
    </xf>
    <xf numFmtId="0" fontId="8" fillId="0" borderId="0" xfId="1" applyFont="1"/>
    <xf numFmtId="0" fontId="1" fillId="0" borderId="0" xfId="1"/>
    <xf numFmtId="0" fontId="5" fillId="0" borderId="0" xfId="0" applyFont="1" applyAlignment="1" applyProtection="1">
      <alignment vertical="center"/>
      <protection locked="0"/>
    </xf>
    <xf numFmtId="0" fontId="8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3" xfId="0" applyBorder="1" applyProtection="1">
      <protection locked="0"/>
    </xf>
    <xf numFmtId="43" fontId="1" fillId="0" borderId="0" xfId="2" applyFont="1" applyBorder="1"/>
    <xf numFmtId="0" fontId="0" fillId="0" borderId="0" xfId="0" applyAlignment="1" applyProtection="1">
      <alignment horizontal="center"/>
      <protection locked="0"/>
    </xf>
    <xf numFmtId="166" fontId="2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6" fontId="16" fillId="0" borderId="0" xfId="1" applyNumberFormat="1" applyFont="1" applyAlignment="1">
      <alignment vertical="top"/>
    </xf>
    <xf numFmtId="0" fontId="19" fillId="0" borderId="0" xfId="1" applyFont="1" applyAlignment="1">
      <alignment horizontal="center" vertical="center"/>
    </xf>
    <xf numFmtId="43" fontId="1" fillId="0" borderId="0" xfId="2" applyFont="1"/>
    <xf numFmtId="0" fontId="13" fillId="0" borderId="0" xfId="1" applyFont="1" applyAlignment="1">
      <alignment horizontal="center"/>
    </xf>
    <xf numFmtId="0" fontId="1" fillId="0" borderId="0" xfId="1" applyAlignment="1">
      <alignment horizontal="left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vertical="center"/>
      <protection locked="0"/>
    </xf>
    <xf numFmtId="164" fontId="13" fillId="0" borderId="1" xfId="0" applyNumberFormat="1" applyFont="1" applyBorder="1" applyAlignment="1">
      <alignment horizontal="left" vertical="center" wrapText="1"/>
    </xf>
    <xf numFmtId="4" fontId="21" fillId="0" borderId="1" xfId="0" applyNumberFormat="1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4" fontId="22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>
      <alignment horizontal="left" vertical="center" wrapText="1"/>
    </xf>
    <xf numFmtId="15" fontId="22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43" fontId="20" fillId="0" borderId="0" xfId="2" applyFont="1" applyFill="1" applyAlignment="1">
      <alignment horizontal="center" vertical="center" wrapText="1"/>
    </xf>
    <xf numFmtId="15" fontId="22" fillId="0" borderId="1" xfId="0" applyNumberFormat="1" applyFont="1" applyBorder="1" applyAlignment="1">
      <alignment horizontal="center" vertical="center" wrapText="1"/>
    </xf>
    <xf numFmtId="43" fontId="0" fillId="0" borderId="0" xfId="2" applyFont="1"/>
  </cellXfs>
  <cellStyles count="3">
    <cellStyle name="Comma 2" xfId="2" xr:uid="{FEAA0D8E-F70D-4C29-8E1E-E27E304445C6}"/>
    <cellStyle name="Normal" xfId="0" builtinId="0"/>
    <cellStyle name="Normal 2" xfId="1" xr:uid="{25F0C774-AB27-42D9-9ED1-894E4707B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500063</xdr:colOff>
      <xdr:row>76</xdr:row>
      <xdr:rowOff>55559</xdr:rowOff>
    </xdr:from>
    <xdr:to>
      <xdr:col>2</xdr:col>
      <xdr:colOff>1932747</xdr:colOff>
      <xdr:row>81</xdr:row>
      <xdr:rowOff>48021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FA2537-1FC2-8B7F-0BCD-45D5213EC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688" y="62158559"/>
          <a:ext cx="1432684" cy="94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27</xdr:row>
      <xdr:rowOff>57150</xdr:rowOff>
    </xdr:from>
    <xdr:to>
      <xdr:col>1</xdr:col>
      <xdr:colOff>807460</xdr:colOff>
      <xdr:row>32</xdr:row>
      <xdr:rowOff>44754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24223-2A49-438F-A2AD-665A89E81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200650"/>
          <a:ext cx="1436110" cy="940104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18</xdr:row>
      <xdr:rowOff>173957</xdr:rowOff>
    </xdr:from>
    <xdr:to>
      <xdr:col>0</xdr:col>
      <xdr:colOff>1143433</xdr:colOff>
      <xdr:row>24</xdr:row>
      <xdr:rowOff>124654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D816E9-AA1F-4554-B765-6C2F877C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3602957"/>
          <a:ext cx="752908" cy="1093697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904875</xdr:colOff>
      <xdr:row>34</xdr:row>
      <xdr:rowOff>133351</xdr:rowOff>
    </xdr:from>
    <xdr:to>
      <xdr:col>2</xdr:col>
      <xdr:colOff>685800</xdr:colOff>
      <xdr:row>37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E37979A-AC44-4EE7-9C41-6AA628BF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6610351"/>
          <a:ext cx="113347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3193-B483-4B23-8E7A-D2E85941108F}">
  <dimension ref="B1:R88"/>
  <sheetViews>
    <sheetView topLeftCell="A26" zoomScale="120" zoomScaleNormal="120" workbookViewId="0">
      <selection activeCell="C29" sqref="C29"/>
    </sheetView>
  </sheetViews>
  <sheetFormatPr defaultRowHeight="15"/>
  <cols>
    <col min="1" max="1" width="2.5703125" customWidth="1"/>
    <col min="2" max="2" width="17.140625" style="7" customWidth="1"/>
    <col min="3" max="3" width="30.5703125" style="66" customWidth="1"/>
    <col min="4" max="4" width="5.28515625" style="4" customWidth="1"/>
    <col min="5" max="5" width="11.28515625" style="16" customWidth="1"/>
    <col min="6" max="6" width="12" style="4" customWidth="1"/>
    <col min="7" max="7" width="13" style="4" customWidth="1"/>
    <col min="8" max="8" width="16.5703125" style="4" customWidth="1"/>
    <col min="9" max="9" width="6.5703125" style="4" customWidth="1"/>
    <col min="10" max="10" width="7.7109375" style="4" customWidth="1"/>
    <col min="11" max="11" width="13.140625" style="12" customWidth="1"/>
    <col min="12" max="12" width="12.7109375" style="23" customWidth="1"/>
    <col min="13" max="13" width="6.42578125" style="4" customWidth="1"/>
    <col min="14" max="14" width="5.28515625" style="4" customWidth="1"/>
  </cols>
  <sheetData>
    <row r="1" spans="2:14">
      <c r="B1" s="1" t="s">
        <v>0</v>
      </c>
      <c r="C1" s="62"/>
      <c r="D1" s="2"/>
      <c r="E1" s="3"/>
      <c r="F1" s="2"/>
      <c r="K1" s="4"/>
      <c r="L1" s="5"/>
    </row>
    <row r="2" spans="2:14">
      <c r="B2" s="6"/>
      <c r="C2" s="62"/>
      <c r="D2" s="2"/>
      <c r="E2" s="3"/>
      <c r="F2" s="2"/>
      <c r="K2" s="4"/>
      <c r="L2" s="5"/>
    </row>
    <row r="3" spans="2:14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14">
      <c r="B4" s="82" t="s">
        <v>187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2:14">
      <c r="C5" s="63"/>
      <c r="D5" s="8"/>
      <c r="E5" s="9"/>
      <c r="F5" s="8"/>
      <c r="K5" s="4"/>
      <c r="L5" s="5"/>
    </row>
    <row r="6" spans="2:14">
      <c r="B6" s="10" t="s">
        <v>2</v>
      </c>
      <c r="C6" s="64" t="s">
        <v>3</v>
      </c>
      <c r="D6" s="83" t="s">
        <v>4</v>
      </c>
      <c r="E6" s="83"/>
      <c r="F6" s="12">
        <v>2024</v>
      </c>
      <c r="K6" s="4"/>
      <c r="L6" s="5"/>
    </row>
    <row r="7" spans="2:14">
      <c r="B7" s="13" t="s">
        <v>5</v>
      </c>
      <c r="C7" s="65" t="s">
        <v>6</v>
      </c>
      <c r="D7" s="82" t="s">
        <v>7</v>
      </c>
      <c r="E7" s="82"/>
      <c r="F7" s="15"/>
      <c r="K7" s="4"/>
      <c r="L7" s="5"/>
    </row>
    <row r="8" spans="2:14">
      <c r="B8" s="13" t="s">
        <v>8</v>
      </c>
      <c r="K8" s="4"/>
      <c r="L8" s="5"/>
    </row>
    <row r="9" spans="2:14">
      <c r="B9" s="8"/>
      <c r="K9" s="4"/>
      <c r="L9" s="5"/>
    </row>
    <row r="10" spans="2:14">
      <c r="B10" s="84" t="s">
        <v>9</v>
      </c>
      <c r="C10" s="80" t="s">
        <v>10</v>
      </c>
      <c r="D10" s="81" t="s">
        <v>11</v>
      </c>
      <c r="E10" s="85" t="s">
        <v>12</v>
      </c>
      <c r="F10" s="85" t="s">
        <v>13</v>
      </c>
      <c r="G10" s="81" t="s">
        <v>14</v>
      </c>
      <c r="H10" s="81"/>
      <c r="I10" s="81"/>
      <c r="J10" s="81"/>
      <c r="K10" s="80" t="s">
        <v>15</v>
      </c>
      <c r="L10" s="81" t="s">
        <v>16</v>
      </c>
      <c r="M10" s="81"/>
      <c r="N10" s="81"/>
    </row>
    <row r="11" spans="2:14" ht="45" customHeight="1">
      <c r="B11" s="84"/>
      <c r="C11" s="80"/>
      <c r="D11" s="81"/>
      <c r="E11" s="85"/>
      <c r="F11" s="85"/>
      <c r="G11" s="18" t="s">
        <v>17</v>
      </c>
      <c r="H11" s="18" t="s">
        <v>18</v>
      </c>
      <c r="I11" s="18" t="s">
        <v>19</v>
      </c>
      <c r="J11" s="18" t="s">
        <v>20</v>
      </c>
      <c r="K11" s="80"/>
      <c r="L11" s="19" t="s">
        <v>21</v>
      </c>
      <c r="M11" s="17" t="s">
        <v>22</v>
      </c>
      <c r="N11" s="17" t="s">
        <v>23</v>
      </c>
    </row>
    <row r="12" spans="2:14" s="72" customFormat="1" ht="75" customHeight="1">
      <c r="B12" s="50" t="s">
        <v>42</v>
      </c>
      <c r="C12" s="51" t="s">
        <v>43</v>
      </c>
      <c r="D12" s="52" t="s">
        <v>24</v>
      </c>
      <c r="E12" s="52" t="s">
        <v>25</v>
      </c>
      <c r="F12" s="53" t="s">
        <v>26</v>
      </c>
      <c r="G12" s="79" t="s">
        <v>196</v>
      </c>
      <c r="H12" s="79" t="s">
        <v>196</v>
      </c>
      <c r="I12" s="106" t="s">
        <v>197</v>
      </c>
      <c r="J12" s="106" t="s">
        <v>197</v>
      </c>
      <c r="K12" s="60" t="s">
        <v>44</v>
      </c>
      <c r="L12" s="54">
        <v>500000</v>
      </c>
      <c r="M12" s="52"/>
      <c r="N12" s="52"/>
    </row>
    <row r="13" spans="2:14" s="72" customFormat="1" ht="75" customHeight="1">
      <c r="B13" s="50" t="s">
        <v>45</v>
      </c>
      <c r="C13" s="55" t="s">
        <v>46</v>
      </c>
      <c r="D13" s="52" t="s">
        <v>24</v>
      </c>
      <c r="E13" s="52" t="s">
        <v>25</v>
      </c>
      <c r="F13" s="53" t="s">
        <v>26</v>
      </c>
      <c r="G13" s="79" t="s">
        <v>196</v>
      </c>
      <c r="H13" s="79" t="s">
        <v>196</v>
      </c>
      <c r="I13" s="106" t="s">
        <v>197</v>
      </c>
      <c r="J13" s="106" t="s">
        <v>197</v>
      </c>
      <c r="K13" s="60" t="s">
        <v>47</v>
      </c>
      <c r="L13" s="54">
        <v>713382.63</v>
      </c>
      <c r="M13" s="56"/>
      <c r="N13" s="56"/>
    </row>
    <row r="14" spans="2:14" s="72" customFormat="1" ht="75" customHeight="1">
      <c r="B14" s="50" t="s">
        <v>48</v>
      </c>
      <c r="C14" s="55" t="s">
        <v>49</v>
      </c>
      <c r="D14" s="52" t="s">
        <v>24</v>
      </c>
      <c r="E14" s="52" t="s">
        <v>25</v>
      </c>
      <c r="F14" s="53" t="s">
        <v>26</v>
      </c>
      <c r="G14" s="79" t="s">
        <v>196</v>
      </c>
      <c r="H14" s="79" t="s">
        <v>196</v>
      </c>
      <c r="I14" s="106" t="s">
        <v>197</v>
      </c>
      <c r="J14" s="106" t="s">
        <v>197</v>
      </c>
      <c r="K14" s="60" t="s">
        <v>44</v>
      </c>
      <c r="L14" s="54">
        <v>1500000</v>
      </c>
      <c r="M14" s="57"/>
      <c r="N14" s="57"/>
    </row>
    <row r="15" spans="2:14" s="72" customFormat="1" ht="75" customHeight="1">
      <c r="B15" s="50" t="s">
        <v>50</v>
      </c>
      <c r="C15" s="58" t="s">
        <v>51</v>
      </c>
      <c r="D15" s="52" t="s">
        <v>24</v>
      </c>
      <c r="E15" s="52" t="s">
        <v>25</v>
      </c>
      <c r="F15" s="53" t="s">
        <v>26</v>
      </c>
      <c r="G15" s="79" t="s">
        <v>196</v>
      </c>
      <c r="H15" s="79" t="s">
        <v>196</v>
      </c>
      <c r="I15" s="106" t="s">
        <v>197</v>
      </c>
      <c r="J15" s="106" t="s">
        <v>197</v>
      </c>
      <c r="K15" s="60" t="s">
        <v>44</v>
      </c>
      <c r="L15" s="54">
        <v>500000</v>
      </c>
      <c r="M15" s="56"/>
      <c r="N15" s="56"/>
    </row>
    <row r="16" spans="2:14" s="72" customFormat="1" ht="75" customHeight="1">
      <c r="B16" s="50" t="s">
        <v>52</v>
      </c>
      <c r="C16" s="55" t="s">
        <v>53</v>
      </c>
      <c r="D16" s="52" t="s">
        <v>24</v>
      </c>
      <c r="E16" s="52" t="s">
        <v>25</v>
      </c>
      <c r="F16" s="53" t="s">
        <v>26</v>
      </c>
      <c r="G16" s="79" t="s">
        <v>196</v>
      </c>
      <c r="H16" s="79" t="s">
        <v>196</v>
      </c>
      <c r="I16" s="106" t="s">
        <v>197</v>
      </c>
      <c r="J16" s="106" t="s">
        <v>197</v>
      </c>
      <c r="K16" s="60" t="s">
        <v>58</v>
      </c>
      <c r="L16" s="54">
        <v>1000000</v>
      </c>
      <c r="M16" s="56"/>
      <c r="N16" s="56"/>
    </row>
    <row r="17" spans="2:14" s="72" customFormat="1" ht="75" customHeight="1">
      <c r="B17" s="50" t="s">
        <v>54</v>
      </c>
      <c r="C17" s="55" t="s">
        <v>55</v>
      </c>
      <c r="D17" s="52" t="s">
        <v>24</v>
      </c>
      <c r="E17" s="52" t="s">
        <v>25</v>
      </c>
      <c r="F17" s="53" t="s">
        <v>26</v>
      </c>
      <c r="G17" s="79" t="s">
        <v>196</v>
      </c>
      <c r="H17" s="79" t="s">
        <v>196</v>
      </c>
      <c r="I17" s="106" t="s">
        <v>197</v>
      </c>
      <c r="J17" s="106" t="s">
        <v>197</v>
      </c>
      <c r="K17" s="60" t="s">
        <v>58</v>
      </c>
      <c r="L17" s="59">
        <v>1500000</v>
      </c>
      <c r="M17" s="56"/>
      <c r="N17" s="56"/>
    </row>
    <row r="18" spans="2:14" s="72" customFormat="1" ht="75" customHeight="1">
      <c r="B18" s="50" t="s">
        <v>56</v>
      </c>
      <c r="C18" s="51" t="s">
        <v>57</v>
      </c>
      <c r="D18" s="52" t="s">
        <v>24</v>
      </c>
      <c r="E18" s="52" t="s">
        <v>25</v>
      </c>
      <c r="F18" s="53" t="s">
        <v>26</v>
      </c>
      <c r="G18" s="79" t="s">
        <v>196</v>
      </c>
      <c r="H18" s="79" t="s">
        <v>196</v>
      </c>
      <c r="I18" s="106" t="s">
        <v>197</v>
      </c>
      <c r="J18" s="106" t="s">
        <v>197</v>
      </c>
      <c r="K18" s="60" t="s">
        <v>59</v>
      </c>
      <c r="L18" s="59">
        <v>400000</v>
      </c>
      <c r="M18" s="56"/>
      <c r="N18" s="56"/>
    </row>
    <row r="19" spans="2:14" s="72" customFormat="1" ht="75" customHeight="1">
      <c r="B19" s="73" t="s">
        <v>60</v>
      </c>
      <c r="C19" s="51" t="s">
        <v>61</v>
      </c>
      <c r="D19" s="52" t="s">
        <v>24</v>
      </c>
      <c r="E19" s="52" t="s">
        <v>25</v>
      </c>
      <c r="F19" s="53" t="s">
        <v>26</v>
      </c>
      <c r="G19" s="79" t="s">
        <v>196</v>
      </c>
      <c r="H19" s="79" t="s">
        <v>196</v>
      </c>
      <c r="I19" s="106" t="s">
        <v>197</v>
      </c>
      <c r="J19" s="106" t="s">
        <v>197</v>
      </c>
      <c r="K19" s="60" t="s">
        <v>62</v>
      </c>
      <c r="L19" s="75">
        <v>2600000</v>
      </c>
      <c r="M19" s="74"/>
      <c r="N19" s="74"/>
    </row>
    <row r="20" spans="2:14" s="72" customFormat="1" ht="75" customHeight="1">
      <c r="B20" s="73" t="s">
        <v>63</v>
      </c>
      <c r="C20" s="76" t="s">
        <v>64</v>
      </c>
      <c r="D20" s="52" t="s">
        <v>24</v>
      </c>
      <c r="E20" s="52" t="s">
        <v>25</v>
      </c>
      <c r="F20" s="53" t="s">
        <v>26</v>
      </c>
      <c r="G20" s="79" t="s">
        <v>196</v>
      </c>
      <c r="H20" s="79" t="s">
        <v>196</v>
      </c>
      <c r="I20" s="106" t="s">
        <v>197</v>
      </c>
      <c r="J20" s="106" t="s">
        <v>197</v>
      </c>
      <c r="K20" s="60" t="s">
        <v>65</v>
      </c>
      <c r="L20" s="77">
        <v>1967181</v>
      </c>
      <c r="M20" s="74"/>
      <c r="N20" s="74"/>
    </row>
    <row r="21" spans="2:14" s="72" customFormat="1" ht="75" customHeight="1">
      <c r="B21" s="73" t="s">
        <v>66</v>
      </c>
      <c r="C21" s="78" t="s">
        <v>67</v>
      </c>
      <c r="D21" s="52" t="s">
        <v>24</v>
      </c>
      <c r="E21" s="52" t="s">
        <v>25</v>
      </c>
      <c r="F21" s="53" t="s">
        <v>26</v>
      </c>
      <c r="G21" s="79" t="s">
        <v>196</v>
      </c>
      <c r="H21" s="79" t="s">
        <v>196</v>
      </c>
      <c r="I21" s="106" t="s">
        <v>197</v>
      </c>
      <c r="J21" s="106" t="s">
        <v>197</v>
      </c>
      <c r="K21" s="60" t="s">
        <v>47</v>
      </c>
      <c r="L21" s="75">
        <v>744617.97</v>
      </c>
      <c r="M21" s="74"/>
      <c r="N21" s="74"/>
    </row>
    <row r="22" spans="2:14" s="72" customFormat="1" ht="75" customHeight="1">
      <c r="B22" s="73" t="s">
        <v>68</v>
      </c>
      <c r="C22" s="78" t="s">
        <v>69</v>
      </c>
      <c r="D22" s="52" t="s">
        <v>24</v>
      </c>
      <c r="E22" s="52" t="s">
        <v>25</v>
      </c>
      <c r="F22" s="53" t="s">
        <v>26</v>
      </c>
      <c r="G22" s="79" t="s">
        <v>196</v>
      </c>
      <c r="H22" s="79" t="s">
        <v>196</v>
      </c>
      <c r="I22" s="106" t="s">
        <v>197</v>
      </c>
      <c r="J22" s="106" t="s">
        <v>197</v>
      </c>
      <c r="K22" s="60" t="s">
        <v>70</v>
      </c>
      <c r="L22" s="77">
        <v>2000000</v>
      </c>
      <c r="M22" s="74"/>
      <c r="N22" s="74"/>
    </row>
    <row r="23" spans="2:14" s="72" customFormat="1" ht="75" customHeight="1">
      <c r="B23" s="73" t="s">
        <v>71</v>
      </c>
      <c r="C23" s="78" t="s">
        <v>72</v>
      </c>
      <c r="D23" s="52" t="s">
        <v>24</v>
      </c>
      <c r="E23" s="52" t="s">
        <v>25</v>
      </c>
      <c r="F23" s="53" t="s">
        <v>26</v>
      </c>
      <c r="G23" s="79" t="s">
        <v>196</v>
      </c>
      <c r="H23" s="79" t="s">
        <v>196</v>
      </c>
      <c r="I23" s="106" t="s">
        <v>197</v>
      </c>
      <c r="J23" s="106" t="s">
        <v>197</v>
      </c>
      <c r="K23" s="60" t="s">
        <v>73</v>
      </c>
      <c r="L23" s="77">
        <v>25000000</v>
      </c>
      <c r="M23" s="74"/>
      <c r="N23" s="74"/>
    </row>
    <row r="24" spans="2:14" s="72" customFormat="1" ht="75" customHeight="1">
      <c r="B24" s="73" t="s">
        <v>74</v>
      </c>
      <c r="C24" s="78" t="s">
        <v>75</v>
      </c>
      <c r="D24" s="52" t="s">
        <v>24</v>
      </c>
      <c r="E24" s="52" t="s">
        <v>25</v>
      </c>
      <c r="F24" s="53" t="s">
        <v>26</v>
      </c>
      <c r="G24" s="79" t="s">
        <v>196</v>
      </c>
      <c r="H24" s="79" t="s">
        <v>196</v>
      </c>
      <c r="I24" s="106" t="s">
        <v>197</v>
      </c>
      <c r="J24" s="106" t="s">
        <v>197</v>
      </c>
      <c r="K24" s="60" t="s">
        <v>76</v>
      </c>
      <c r="L24" s="77">
        <v>9500000</v>
      </c>
      <c r="M24" s="74"/>
      <c r="N24" s="74"/>
    </row>
    <row r="25" spans="2:14" s="72" customFormat="1" ht="75" customHeight="1">
      <c r="B25" s="73" t="s">
        <v>77</v>
      </c>
      <c r="C25" s="78" t="s">
        <v>78</v>
      </c>
      <c r="D25" s="52" t="s">
        <v>24</v>
      </c>
      <c r="E25" s="52" t="s">
        <v>25</v>
      </c>
      <c r="F25" s="53" t="s">
        <v>26</v>
      </c>
      <c r="G25" s="79" t="s">
        <v>196</v>
      </c>
      <c r="H25" s="79" t="s">
        <v>196</v>
      </c>
      <c r="I25" s="106" t="s">
        <v>197</v>
      </c>
      <c r="J25" s="106" t="s">
        <v>197</v>
      </c>
      <c r="K25" s="60" t="s">
        <v>62</v>
      </c>
      <c r="L25" s="77">
        <v>1000000</v>
      </c>
      <c r="M25" s="74"/>
      <c r="N25" s="74"/>
    </row>
    <row r="26" spans="2:14" s="72" customFormat="1" ht="75" customHeight="1">
      <c r="B26" s="73" t="s">
        <v>79</v>
      </c>
      <c r="C26" s="78" t="s">
        <v>80</v>
      </c>
      <c r="D26" s="52" t="s">
        <v>24</v>
      </c>
      <c r="E26" s="52" t="s">
        <v>25</v>
      </c>
      <c r="F26" s="53" t="s">
        <v>26</v>
      </c>
      <c r="G26" s="79" t="s">
        <v>196</v>
      </c>
      <c r="H26" s="79" t="s">
        <v>196</v>
      </c>
      <c r="I26" s="106" t="s">
        <v>197</v>
      </c>
      <c r="J26" s="106" t="s">
        <v>197</v>
      </c>
      <c r="K26" s="60" t="s">
        <v>81</v>
      </c>
      <c r="L26" s="77">
        <v>250000</v>
      </c>
      <c r="M26" s="74"/>
      <c r="N26" s="74"/>
    </row>
    <row r="27" spans="2:14" s="72" customFormat="1" ht="75" customHeight="1">
      <c r="B27" s="73" t="s">
        <v>77</v>
      </c>
      <c r="C27" s="78" t="s">
        <v>82</v>
      </c>
      <c r="D27" s="52" t="s">
        <v>24</v>
      </c>
      <c r="E27" s="52" t="s">
        <v>25</v>
      </c>
      <c r="F27" s="53" t="s">
        <v>26</v>
      </c>
      <c r="G27" s="79" t="s">
        <v>196</v>
      </c>
      <c r="H27" s="79" t="s">
        <v>196</v>
      </c>
      <c r="I27" s="106" t="s">
        <v>197</v>
      </c>
      <c r="J27" s="106" t="s">
        <v>197</v>
      </c>
      <c r="K27" s="60" t="s">
        <v>83</v>
      </c>
      <c r="L27" s="77">
        <v>500000</v>
      </c>
      <c r="M27" s="74"/>
      <c r="N27" s="74"/>
    </row>
    <row r="28" spans="2:14" s="72" customFormat="1" ht="75" customHeight="1">
      <c r="B28" s="73" t="s">
        <v>84</v>
      </c>
      <c r="C28" s="78" t="s">
        <v>85</v>
      </c>
      <c r="D28" s="52" t="s">
        <v>24</v>
      </c>
      <c r="E28" s="52" t="s">
        <v>25</v>
      </c>
      <c r="F28" s="53" t="s">
        <v>26</v>
      </c>
      <c r="G28" s="79" t="s">
        <v>196</v>
      </c>
      <c r="H28" s="79" t="s">
        <v>196</v>
      </c>
      <c r="I28" s="106" t="s">
        <v>197</v>
      </c>
      <c r="J28" s="106" t="s">
        <v>197</v>
      </c>
      <c r="K28" s="60" t="s">
        <v>86</v>
      </c>
      <c r="L28" s="77">
        <v>3800000</v>
      </c>
      <c r="M28" s="74"/>
      <c r="N28" s="74"/>
    </row>
    <row r="29" spans="2:14" s="72" customFormat="1" ht="75" customHeight="1">
      <c r="B29" s="73" t="s">
        <v>87</v>
      </c>
      <c r="C29" s="78" t="s">
        <v>88</v>
      </c>
      <c r="D29" s="52" t="s">
        <v>24</v>
      </c>
      <c r="E29" s="52" t="s">
        <v>25</v>
      </c>
      <c r="F29" s="53" t="s">
        <v>26</v>
      </c>
      <c r="G29" s="79" t="s">
        <v>196</v>
      </c>
      <c r="H29" s="79" t="s">
        <v>196</v>
      </c>
      <c r="I29" s="106" t="s">
        <v>197</v>
      </c>
      <c r="J29" s="106" t="s">
        <v>197</v>
      </c>
      <c r="K29" s="60" t="s">
        <v>89</v>
      </c>
      <c r="L29" s="77">
        <v>6137180</v>
      </c>
      <c r="M29" s="74"/>
      <c r="N29" s="74"/>
    </row>
    <row r="30" spans="2:14" s="72" customFormat="1" ht="75" customHeight="1">
      <c r="B30" s="73" t="s">
        <v>90</v>
      </c>
      <c r="C30" s="78" t="s">
        <v>91</v>
      </c>
      <c r="D30" s="52" t="s">
        <v>24</v>
      </c>
      <c r="E30" s="52" t="s">
        <v>25</v>
      </c>
      <c r="F30" s="53" t="s">
        <v>26</v>
      </c>
      <c r="G30" s="79" t="s">
        <v>196</v>
      </c>
      <c r="H30" s="79" t="s">
        <v>196</v>
      </c>
      <c r="I30" s="106" t="s">
        <v>197</v>
      </c>
      <c r="J30" s="106" t="s">
        <v>197</v>
      </c>
      <c r="K30" s="60" t="s">
        <v>89</v>
      </c>
      <c r="L30" s="77">
        <v>3212280</v>
      </c>
      <c r="M30" s="74"/>
      <c r="N30" s="74"/>
    </row>
    <row r="31" spans="2:14" s="72" customFormat="1" ht="75" customHeight="1">
      <c r="B31" s="73" t="s">
        <v>92</v>
      </c>
      <c r="C31" s="78" t="s">
        <v>93</v>
      </c>
      <c r="D31" s="52" t="s">
        <v>24</v>
      </c>
      <c r="E31" s="52" t="s">
        <v>25</v>
      </c>
      <c r="F31" s="53" t="s">
        <v>26</v>
      </c>
      <c r="G31" s="79" t="s">
        <v>196</v>
      </c>
      <c r="H31" s="79" t="s">
        <v>196</v>
      </c>
      <c r="I31" s="106" t="s">
        <v>197</v>
      </c>
      <c r="J31" s="106" t="s">
        <v>197</v>
      </c>
      <c r="K31" s="60" t="s">
        <v>89</v>
      </c>
      <c r="L31" s="77">
        <v>3765900.58</v>
      </c>
      <c r="M31" s="74"/>
      <c r="N31" s="74"/>
    </row>
    <row r="32" spans="2:14" s="72" customFormat="1" ht="75" customHeight="1">
      <c r="B32" s="73" t="s">
        <v>94</v>
      </c>
      <c r="C32" s="78" t="s">
        <v>95</v>
      </c>
      <c r="D32" s="52" t="s">
        <v>24</v>
      </c>
      <c r="E32" s="52" t="s">
        <v>25</v>
      </c>
      <c r="F32" s="53" t="s">
        <v>26</v>
      </c>
      <c r="G32" s="79" t="s">
        <v>196</v>
      </c>
      <c r="H32" s="79" t="s">
        <v>196</v>
      </c>
      <c r="I32" s="106" t="s">
        <v>197</v>
      </c>
      <c r="J32" s="106" t="s">
        <v>197</v>
      </c>
      <c r="K32" s="60" t="s">
        <v>83</v>
      </c>
      <c r="L32" s="77">
        <v>1500000</v>
      </c>
      <c r="M32" s="74"/>
      <c r="N32" s="74"/>
    </row>
    <row r="33" spans="2:18" s="72" customFormat="1" ht="75" customHeight="1">
      <c r="B33" s="73" t="s">
        <v>96</v>
      </c>
      <c r="C33" s="78" t="s">
        <v>97</v>
      </c>
      <c r="D33" s="52" t="s">
        <v>24</v>
      </c>
      <c r="E33" s="52" t="s">
        <v>25</v>
      </c>
      <c r="F33" s="53" t="s">
        <v>26</v>
      </c>
      <c r="G33" s="79" t="s">
        <v>196</v>
      </c>
      <c r="H33" s="79" t="s">
        <v>196</v>
      </c>
      <c r="I33" s="106" t="s">
        <v>197</v>
      </c>
      <c r="J33" s="106" t="s">
        <v>197</v>
      </c>
      <c r="K33" s="60" t="s">
        <v>98</v>
      </c>
      <c r="L33" s="77">
        <v>250000</v>
      </c>
      <c r="M33" s="74"/>
      <c r="N33" s="74"/>
    </row>
    <row r="34" spans="2:18" s="72" customFormat="1" ht="75" customHeight="1">
      <c r="B34" s="73" t="s">
        <v>99</v>
      </c>
      <c r="C34" s="78" t="s">
        <v>100</v>
      </c>
      <c r="D34" s="52" t="s">
        <v>24</v>
      </c>
      <c r="E34" s="52" t="s">
        <v>25</v>
      </c>
      <c r="F34" s="53" t="s">
        <v>26</v>
      </c>
      <c r="G34" s="79" t="s">
        <v>196</v>
      </c>
      <c r="H34" s="79" t="s">
        <v>196</v>
      </c>
      <c r="I34" s="106" t="s">
        <v>197</v>
      </c>
      <c r="J34" s="106" t="s">
        <v>197</v>
      </c>
      <c r="K34" s="60" t="s">
        <v>101</v>
      </c>
      <c r="L34" s="77">
        <v>5700385</v>
      </c>
      <c r="M34" s="74"/>
      <c r="N34" s="74"/>
    </row>
    <row r="35" spans="2:18" s="72" customFormat="1" ht="75" customHeight="1">
      <c r="B35" s="73" t="s">
        <v>102</v>
      </c>
      <c r="C35" s="78" t="s">
        <v>103</v>
      </c>
      <c r="D35" s="52" t="s">
        <v>24</v>
      </c>
      <c r="E35" s="52" t="s">
        <v>25</v>
      </c>
      <c r="F35" s="53" t="s">
        <v>26</v>
      </c>
      <c r="G35" s="79" t="s">
        <v>196</v>
      </c>
      <c r="H35" s="79" t="s">
        <v>196</v>
      </c>
      <c r="I35" s="106" t="s">
        <v>197</v>
      </c>
      <c r="J35" s="106" t="s">
        <v>197</v>
      </c>
      <c r="K35" s="60" t="s">
        <v>83</v>
      </c>
      <c r="L35" s="77">
        <v>1000000</v>
      </c>
      <c r="M35" s="74"/>
      <c r="N35" s="74"/>
    </row>
    <row r="36" spans="2:18" s="72" customFormat="1" ht="75" customHeight="1">
      <c r="B36" s="73" t="s">
        <v>104</v>
      </c>
      <c r="C36" s="78" t="s">
        <v>105</v>
      </c>
      <c r="D36" s="52" t="s">
        <v>24</v>
      </c>
      <c r="E36" s="52" t="s">
        <v>25</v>
      </c>
      <c r="F36" s="53" t="s">
        <v>26</v>
      </c>
      <c r="G36" s="79" t="s">
        <v>196</v>
      </c>
      <c r="H36" s="79" t="s">
        <v>196</v>
      </c>
      <c r="I36" s="106" t="s">
        <v>197</v>
      </c>
      <c r="J36" s="106" t="s">
        <v>197</v>
      </c>
      <c r="K36" s="60" t="s">
        <v>83</v>
      </c>
      <c r="L36" s="77">
        <v>2000000</v>
      </c>
      <c r="M36" s="74"/>
      <c r="N36" s="74"/>
    </row>
    <row r="37" spans="2:18" s="72" customFormat="1" ht="75" customHeight="1">
      <c r="B37" s="73" t="s">
        <v>106</v>
      </c>
      <c r="C37" s="78" t="s">
        <v>107</v>
      </c>
      <c r="D37" s="52" t="s">
        <v>24</v>
      </c>
      <c r="E37" s="52" t="s">
        <v>25</v>
      </c>
      <c r="F37" s="53" t="s">
        <v>26</v>
      </c>
      <c r="G37" s="79" t="s">
        <v>196</v>
      </c>
      <c r="H37" s="79" t="s">
        <v>196</v>
      </c>
      <c r="I37" s="106" t="s">
        <v>197</v>
      </c>
      <c r="J37" s="106" t="s">
        <v>197</v>
      </c>
      <c r="K37" s="60" t="s">
        <v>101</v>
      </c>
      <c r="L37" s="77">
        <v>15000000</v>
      </c>
      <c r="M37" s="74"/>
      <c r="N37" s="74"/>
    </row>
    <row r="38" spans="2:18" s="72" customFormat="1" ht="75" customHeight="1">
      <c r="B38" s="73" t="s">
        <v>108</v>
      </c>
      <c r="C38" s="78" t="s">
        <v>109</v>
      </c>
      <c r="D38" s="52" t="s">
        <v>24</v>
      </c>
      <c r="E38" s="52" t="s">
        <v>25</v>
      </c>
      <c r="F38" s="53" t="s">
        <v>26</v>
      </c>
      <c r="G38" s="79" t="s">
        <v>196</v>
      </c>
      <c r="H38" s="79" t="s">
        <v>196</v>
      </c>
      <c r="I38" s="106" t="s">
        <v>197</v>
      </c>
      <c r="J38" s="106" t="s">
        <v>197</v>
      </c>
      <c r="K38" s="60" t="s">
        <v>101</v>
      </c>
      <c r="L38" s="77">
        <v>15000000</v>
      </c>
      <c r="M38" s="74"/>
      <c r="N38" s="74"/>
    </row>
    <row r="39" spans="2:18" s="72" customFormat="1" ht="75" customHeight="1">
      <c r="B39" s="73" t="s">
        <v>110</v>
      </c>
      <c r="C39" s="78" t="s">
        <v>111</v>
      </c>
      <c r="D39" s="52" t="s">
        <v>24</v>
      </c>
      <c r="E39" s="52" t="s">
        <v>25</v>
      </c>
      <c r="F39" s="53" t="s">
        <v>26</v>
      </c>
      <c r="G39" s="79" t="s">
        <v>196</v>
      </c>
      <c r="H39" s="79" t="s">
        <v>196</v>
      </c>
      <c r="I39" s="106" t="s">
        <v>197</v>
      </c>
      <c r="J39" s="106" t="s">
        <v>197</v>
      </c>
      <c r="K39" s="60" t="s">
        <v>101</v>
      </c>
      <c r="L39" s="77">
        <v>15000000</v>
      </c>
      <c r="M39" s="74"/>
      <c r="N39" s="74"/>
    </row>
    <row r="40" spans="2:18" s="72" customFormat="1" ht="75" customHeight="1">
      <c r="B40" s="73" t="s">
        <v>112</v>
      </c>
      <c r="C40" s="78" t="s">
        <v>113</v>
      </c>
      <c r="D40" s="52" t="s">
        <v>24</v>
      </c>
      <c r="E40" s="52" t="s">
        <v>25</v>
      </c>
      <c r="F40" s="53" t="s">
        <v>26</v>
      </c>
      <c r="G40" s="79" t="s">
        <v>196</v>
      </c>
      <c r="H40" s="79" t="s">
        <v>196</v>
      </c>
      <c r="I40" s="106" t="s">
        <v>197</v>
      </c>
      <c r="J40" s="106" t="s">
        <v>197</v>
      </c>
      <c r="K40" s="60" t="s">
        <v>114</v>
      </c>
      <c r="L40" s="77">
        <v>1000000</v>
      </c>
      <c r="M40" s="74"/>
      <c r="N40" s="74"/>
    </row>
    <row r="41" spans="2:18" s="72" customFormat="1" ht="75" customHeight="1">
      <c r="B41" s="73" t="s">
        <v>115</v>
      </c>
      <c r="C41" s="78" t="s">
        <v>116</v>
      </c>
      <c r="D41" s="52" t="s">
        <v>24</v>
      </c>
      <c r="E41" s="52" t="s">
        <v>25</v>
      </c>
      <c r="F41" s="53" t="s">
        <v>26</v>
      </c>
      <c r="G41" s="79" t="s">
        <v>196</v>
      </c>
      <c r="H41" s="79" t="s">
        <v>196</v>
      </c>
      <c r="I41" s="106" t="s">
        <v>197</v>
      </c>
      <c r="J41" s="106" t="s">
        <v>197</v>
      </c>
      <c r="K41" s="60" t="s">
        <v>189</v>
      </c>
      <c r="L41" s="77">
        <v>1000000</v>
      </c>
      <c r="M41" s="74"/>
      <c r="N41" s="74"/>
    </row>
    <row r="42" spans="2:18" s="72" customFormat="1" ht="75" customHeight="1">
      <c r="B42" s="73" t="s">
        <v>117</v>
      </c>
      <c r="C42" s="78" t="s">
        <v>118</v>
      </c>
      <c r="D42" s="52" t="s">
        <v>24</v>
      </c>
      <c r="E42" s="52" t="s">
        <v>25</v>
      </c>
      <c r="F42" s="53" t="s">
        <v>26</v>
      </c>
      <c r="G42" s="79" t="s">
        <v>196</v>
      </c>
      <c r="H42" s="79" t="s">
        <v>196</v>
      </c>
      <c r="I42" s="106" t="s">
        <v>197</v>
      </c>
      <c r="J42" s="106" t="s">
        <v>197</v>
      </c>
      <c r="K42" s="60" t="s">
        <v>189</v>
      </c>
      <c r="L42" s="77">
        <v>42500000</v>
      </c>
      <c r="M42" s="74"/>
      <c r="N42" s="74"/>
    </row>
    <row r="43" spans="2:18" s="72" customFormat="1" ht="75" customHeight="1">
      <c r="B43" s="73" t="s">
        <v>119</v>
      </c>
      <c r="C43" s="78" t="s">
        <v>120</v>
      </c>
      <c r="D43" s="52" t="s">
        <v>24</v>
      </c>
      <c r="E43" s="52" t="s">
        <v>25</v>
      </c>
      <c r="F43" s="53" t="s">
        <v>26</v>
      </c>
      <c r="G43" s="79" t="s">
        <v>196</v>
      </c>
      <c r="H43" s="79" t="s">
        <v>196</v>
      </c>
      <c r="I43" s="106" t="s">
        <v>197</v>
      </c>
      <c r="J43" s="106" t="s">
        <v>197</v>
      </c>
      <c r="K43" s="60" t="s">
        <v>189</v>
      </c>
      <c r="L43" s="77">
        <v>3000000</v>
      </c>
      <c r="M43" s="74"/>
      <c r="N43" s="74"/>
    </row>
    <row r="44" spans="2:18" s="72" customFormat="1" ht="75" customHeight="1">
      <c r="B44" s="73" t="s">
        <v>121</v>
      </c>
      <c r="C44" s="78" t="s">
        <v>122</v>
      </c>
      <c r="D44" s="52" t="s">
        <v>24</v>
      </c>
      <c r="E44" s="52" t="s">
        <v>25</v>
      </c>
      <c r="F44" s="53" t="s">
        <v>26</v>
      </c>
      <c r="G44" s="79" t="s">
        <v>196</v>
      </c>
      <c r="H44" s="79" t="s">
        <v>196</v>
      </c>
      <c r="I44" s="106" t="s">
        <v>197</v>
      </c>
      <c r="J44" s="106" t="s">
        <v>197</v>
      </c>
      <c r="K44" s="60" t="s">
        <v>189</v>
      </c>
      <c r="L44" s="77">
        <v>1000000</v>
      </c>
      <c r="M44" s="74"/>
      <c r="N44" s="74"/>
      <c r="Q44" s="60"/>
      <c r="R44" s="60"/>
    </row>
    <row r="45" spans="2:18" s="72" customFormat="1" ht="75" customHeight="1">
      <c r="B45" s="73" t="s">
        <v>123</v>
      </c>
      <c r="C45" s="78" t="s">
        <v>124</v>
      </c>
      <c r="D45" s="52" t="s">
        <v>24</v>
      </c>
      <c r="E45" s="52" t="s">
        <v>25</v>
      </c>
      <c r="F45" s="53" t="s">
        <v>26</v>
      </c>
      <c r="G45" s="79" t="s">
        <v>196</v>
      </c>
      <c r="H45" s="79" t="s">
        <v>196</v>
      </c>
      <c r="I45" s="106" t="s">
        <v>197</v>
      </c>
      <c r="J45" s="106" t="s">
        <v>197</v>
      </c>
      <c r="K45" s="60" t="s">
        <v>89</v>
      </c>
      <c r="L45" s="77">
        <v>3388405</v>
      </c>
      <c r="M45" s="74"/>
      <c r="N45" s="74"/>
    </row>
    <row r="46" spans="2:18" s="72" customFormat="1" ht="75" customHeight="1">
      <c r="B46" s="73" t="s">
        <v>125</v>
      </c>
      <c r="C46" s="78" t="s">
        <v>126</v>
      </c>
      <c r="D46" s="52" t="s">
        <v>24</v>
      </c>
      <c r="E46" s="52" t="s">
        <v>25</v>
      </c>
      <c r="F46" s="53" t="s">
        <v>26</v>
      </c>
      <c r="G46" s="79" t="s">
        <v>196</v>
      </c>
      <c r="H46" s="79" t="s">
        <v>196</v>
      </c>
      <c r="I46" s="106" t="s">
        <v>197</v>
      </c>
      <c r="J46" s="106" t="s">
        <v>197</v>
      </c>
      <c r="K46" s="60" t="s">
        <v>89</v>
      </c>
      <c r="L46" s="77">
        <v>2982086.8</v>
      </c>
      <c r="M46" s="74"/>
      <c r="N46" s="74"/>
    </row>
    <row r="47" spans="2:18" s="72" customFormat="1" ht="75" customHeight="1">
      <c r="B47" s="73" t="s">
        <v>127</v>
      </c>
      <c r="C47" s="78" t="s">
        <v>128</v>
      </c>
      <c r="D47" s="52" t="s">
        <v>24</v>
      </c>
      <c r="E47" s="52" t="s">
        <v>25</v>
      </c>
      <c r="F47" s="53" t="s">
        <v>26</v>
      </c>
      <c r="G47" s="79" t="s">
        <v>196</v>
      </c>
      <c r="H47" s="79" t="s">
        <v>196</v>
      </c>
      <c r="I47" s="106" t="s">
        <v>197</v>
      </c>
      <c r="J47" s="106" t="s">
        <v>197</v>
      </c>
      <c r="K47" s="60" t="s">
        <v>81</v>
      </c>
      <c r="L47" s="77">
        <v>2982086.8</v>
      </c>
      <c r="M47" s="74"/>
      <c r="N47" s="74"/>
    </row>
    <row r="48" spans="2:18" s="72" customFormat="1" ht="75" customHeight="1">
      <c r="B48" s="73" t="s">
        <v>129</v>
      </c>
      <c r="C48" s="78" t="s">
        <v>130</v>
      </c>
      <c r="D48" s="52" t="s">
        <v>24</v>
      </c>
      <c r="E48" s="52" t="s">
        <v>25</v>
      </c>
      <c r="F48" s="53" t="s">
        <v>26</v>
      </c>
      <c r="G48" s="79" t="s">
        <v>196</v>
      </c>
      <c r="H48" s="79" t="s">
        <v>196</v>
      </c>
      <c r="I48" s="106" t="s">
        <v>197</v>
      </c>
      <c r="J48" s="106" t="s">
        <v>197</v>
      </c>
      <c r="K48" s="60" t="s">
        <v>81</v>
      </c>
      <c r="L48" s="77">
        <v>250000</v>
      </c>
      <c r="M48" s="74"/>
      <c r="N48" s="74"/>
    </row>
    <row r="49" spans="2:14" s="72" customFormat="1" ht="75" customHeight="1">
      <c r="B49" s="73" t="s">
        <v>131</v>
      </c>
      <c r="C49" s="78" t="s">
        <v>132</v>
      </c>
      <c r="D49" s="52" t="s">
        <v>24</v>
      </c>
      <c r="E49" s="52" t="s">
        <v>25</v>
      </c>
      <c r="F49" s="53" t="s">
        <v>26</v>
      </c>
      <c r="G49" s="79" t="s">
        <v>196</v>
      </c>
      <c r="H49" s="79" t="s">
        <v>196</v>
      </c>
      <c r="I49" s="106" t="s">
        <v>197</v>
      </c>
      <c r="J49" s="106" t="s">
        <v>197</v>
      </c>
      <c r="K49" s="60" t="s">
        <v>189</v>
      </c>
      <c r="L49" s="77">
        <v>2000000</v>
      </c>
      <c r="M49" s="74"/>
      <c r="N49" s="74"/>
    </row>
    <row r="50" spans="2:14" s="72" customFormat="1" ht="75" customHeight="1">
      <c r="B50" s="73" t="s">
        <v>133</v>
      </c>
      <c r="C50" s="78" t="s">
        <v>134</v>
      </c>
      <c r="D50" s="52" t="s">
        <v>24</v>
      </c>
      <c r="E50" s="52" t="s">
        <v>25</v>
      </c>
      <c r="F50" s="53" t="s">
        <v>26</v>
      </c>
      <c r="G50" s="79" t="s">
        <v>196</v>
      </c>
      <c r="H50" s="79" t="s">
        <v>196</v>
      </c>
      <c r="I50" s="106" t="s">
        <v>197</v>
      </c>
      <c r="J50" s="106" t="s">
        <v>197</v>
      </c>
      <c r="K50" s="60" t="s">
        <v>135</v>
      </c>
      <c r="L50" s="77">
        <v>29700000</v>
      </c>
      <c r="M50" s="74"/>
      <c r="N50" s="74"/>
    </row>
    <row r="51" spans="2:14" s="72" customFormat="1" ht="75" customHeight="1">
      <c r="B51" s="73" t="s">
        <v>136</v>
      </c>
      <c r="C51" s="78" t="s">
        <v>137</v>
      </c>
      <c r="D51" s="52" t="s">
        <v>24</v>
      </c>
      <c r="E51" s="52" t="s">
        <v>25</v>
      </c>
      <c r="F51" s="53" t="s">
        <v>26</v>
      </c>
      <c r="G51" s="79" t="s">
        <v>196</v>
      </c>
      <c r="H51" s="79" t="s">
        <v>196</v>
      </c>
      <c r="I51" s="106" t="s">
        <v>197</v>
      </c>
      <c r="J51" s="106" t="s">
        <v>197</v>
      </c>
      <c r="K51" s="60" t="s">
        <v>138</v>
      </c>
      <c r="L51" s="77">
        <v>1000000</v>
      </c>
      <c r="M51" s="74"/>
      <c r="N51" s="74"/>
    </row>
    <row r="52" spans="2:14" s="72" customFormat="1" ht="75" customHeight="1">
      <c r="B52" s="73" t="s">
        <v>139</v>
      </c>
      <c r="C52" s="78" t="s">
        <v>140</v>
      </c>
      <c r="D52" s="52" t="s">
        <v>24</v>
      </c>
      <c r="E52" s="52" t="s">
        <v>25</v>
      </c>
      <c r="F52" s="53" t="s">
        <v>26</v>
      </c>
      <c r="G52" s="79" t="s">
        <v>196</v>
      </c>
      <c r="H52" s="79" t="s">
        <v>196</v>
      </c>
      <c r="I52" s="106" t="s">
        <v>197</v>
      </c>
      <c r="J52" s="106" t="s">
        <v>197</v>
      </c>
      <c r="K52" s="60" t="s">
        <v>138</v>
      </c>
      <c r="L52" s="77">
        <v>1940524.03</v>
      </c>
      <c r="M52" s="74"/>
      <c r="N52" s="74"/>
    </row>
    <row r="53" spans="2:14" s="72" customFormat="1" ht="75" customHeight="1">
      <c r="B53" s="73" t="s">
        <v>141</v>
      </c>
      <c r="C53" s="78" t="s">
        <v>142</v>
      </c>
      <c r="D53" s="52" t="s">
        <v>24</v>
      </c>
      <c r="E53" s="52" t="s">
        <v>25</v>
      </c>
      <c r="F53" s="53" t="s">
        <v>26</v>
      </c>
      <c r="G53" s="79" t="s">
        <v>196</v>
      </c>
      <c r="H53" s="79" t="s">
        <v>196</v>
      </c>
      <c r="I53" s="106" t="s">
        <v>197</v>
      </c>
      <c r="J53" s="106" t="s">
        <v>197</v>
      </c>
      <c r="K53" s="60" t="s">
        <v>143</v>
      </c>
      <c r="L53" s="77">
        <v>2413109.06</v>
      </c>
      <c r="M53" s="74"/>
      <c r="N53" s="74"/>
    </row>
    <row r="54" spans="2:14" s="72" customFormat="1" ht="75" customHeight="1">
      <c r="B54" s="73" t="s">
        <v>144</v>
      </c>
      <c r="C54" s="78" t="s">
        <v>145</v>
      </c>
      <c r="D54" s="52" t="s">
        <v>24</v>
      </c>
      <c r="E54" s="52" t="s">
        <v>25</v>
      </c>
      <c r="F54" s="53" t="s">
        <v>26</v>
      </c>
      <c r="G54" s="79" t="s">
        <v>196</v>
      </c>
      <c r="H54" s="79" t="s">
        <v>196</v>
      </c>
      <c r="I54" s="106" t="s">
        <v>197</v>
      </c>
      <c r="J54" s="106" t="s">
        <v>197</v>
      </c>
      <c r="K54" s="60" t="s">
        <v>143</v>
      </c>
      <c r="L54" s="77">
        <v>2486178.2599999998</v>
      </c>
      <c r="M54" s="74"/>
      <c r="N54" s="74"/>
    </row>
    <row r="55" spans="2:14" s="72" customFormat="1" ht="75" customHeight="1">
      <c r="B55" s="73" t="s">
        <v>146</v>
      </c>
      <c r="C55" s="78" t="s">
        <v>147</v>
      </c>
      <c r="D55" s="52" t="s">
        <v>24</v>
      </c>
      <c r="E55" s="52" t="s">
        <v>25</v>
      </c>
      <c r="F55" s="53" t="s">
        <v>26</v>
      </c>
      <c r="G55" s="79" t="s">
        <v>196</v>
      </c>
      <c r="H55" s="79" t="s">
        <v>196</v>
      </c>
      <c r="I55" s="106" t="s">
        <v>197</v>
      </c>
      <c r="J55" s="106" t="s">
        <v>197</v>
      </c>
      <c r="K55" s="60" t="s">
        <v>189</v>
      </c>
      <c r="L55" s="77">
        <v>1500000</v>
      </c>
      <c r="M55" s="74"/>
      <c r="N55" s="74"/>
    </row>
    <row r="56" spans="2:14" s="72" customFormat="1" ht="75" customHeight="1">
      <c r="B56" s="73" t="s">
        <v>148</v>
      </c>
      <c r="C56" s="78" t="s">
        <v>149</v>
      </c>
      <c r="D56" s="52" t="s">
        <v>24</v>
      </c>
      <c r="E56" s="52" t="s">
        <v>25</v>
      </c>
      <c r="F56" s="53" t="s">
        <v>26</v>
      </c>
      <c r="G56" s="79" t="s">
        <v>196</v>
      </c>
      <c r="H56" s="79" t="s">
        <v>196</v>
      </c>
      <c r="I56" s="106" t="s">
        <v>197</v>
      </c>
      <c r="J56" s="106" t="s">
        <v>197</v>
      </c>
      <c r="K56" s="60" t="s">
        <v>150</v>
      </c>
      <c r="L56" s="77">
        <v>12000000</v>
      </c>
      <c r="M56" s="74"/>
      <c r="N56" s="74"/>
    </row>
    <row r="57" spans="2:14" s="72" customFormat="1" ht="75" customHeight="1">
      <c r="B57" s="73" t="s">
        <v>151</v>
      </c>
      <c r="C57" s="78" t="s">
        <v>152</v>
      </c>
      <c r="D57" s="52" t="s">
        <v>24</v>
      </c>
      <c r="E57" s="52" t="s">
        <v>25</v>
      </c>
      <c r="F57" s="53" t="s">
        <v>26</v>
      </c>
      <c r="G57" s="79" t="s">
        <v>196</v>
      </c>
      <c r="H57" s="79" t="s">
        <v>196</v>
      </c>
      <c r="I57" s="106" t="s">
        <v>197</v>
      </c>
      <c r="J57" s="106" t="s">
        <v>197</v>
      </c>
      <c r="K57" s="60" t="s">
        <v>153</v>
      </c>
      <c r="L57" s="77">
        <v>350000</v>
      </c>
      <c r="M57" s="74"/>
      <c r="N57" s="74"/>
    </row>
    <row r="58" spans="2:14" s="72" customFormat="1" ht="75" customHeight="1">
      <c r="B58" s="73" t="s">
        <v>154</v>
      </c>
      <c r="C58" s="78" t="s">
        <v>155</v>
      </c>
      <c r="D58" s="52" t="s">
        <v>24</v>
      </c>
      <c r="E58" s="52" t="s">
        <v>25</v>
      </c>
      <c r="F58" s="53" t="s">
        <v>26</v>
      </c>
      <c r="G58" s="79" t="s">
        <v>196</v>
      </c>
      <c r="H58" s="79" t="s">
        <v>196</v>
      </c>
      <c r="I58" s="106" t="s">
        <v>197</v>
      </c>
      <c r="J58" s="106" t="s">
        <v>197</v>
      </c>
      <c r="K58" s="60" t="s">
        <v>156</v>
      </c>
      <c r="L58" s="77">
        <v>1000000</v>
      </c>
      <c r="M58" s="74"/>
      <c r="N58" s="74"/>
    </row>
    <row r="59" spans="2:14" s="72" customFormat="1" ht="75" customHeight="1">
      <c r="B59" s="73" t="s">
        <v>157</v>
      </c>
      <c r="C59" s="78" t="s">
        <v>158</v>
      </c>
      <c r="D59" s="52" t="s">
        <v>24</v>
      </c>
      <c r="E59" s="52" t="s">
        <v>25</v>
      </c>
      <c r="F59" s="53" t="s">
        <v>26</v>
      </c>
      <c r="G59" s="79" t="s">
        <v>196</v>
      </c>
      <c r="H59" s="79" t="s">
        <v>196</v>
      </c>
      <c r="I59" s="106" t="s">
        <v>197</v>
      </c>
      <c r="J59" s="106" t="s">
        <v>197</v>
      </c>
      <c r="K59" s="60" t="s">
        <v>73</v>
      </c>
      <c r="L59" s="77">
        <v>20000000</v>
      </c>
      <c r="M59" s="74"/>
      <c r="N59" s="74"/>
    </row>
    <row r="60" spans="2:14" s="72" customFormat="1" ht="75" customHeight="1">
      <c r="B60" s="73" t="s">
        <v>159</v>
      </c>
      <c r="C60" s="78" t="s">
        <v>160</v>
      </c>
      <c r="D60" s="52" t="s">
        <v>24</v>
      </c>
      <c r="E60" s="52" t="s">
        <v>25</v>
      </c>
      <c r="F60" s="53" t="s">
        <v>26</v>
      </c>
      <c r="G60" s="79" t="s">
        <v>196</v>
      </c>
      <c r="H60" s="79" t="s">
        <v>196</v>
      </c>
      <c r="I60" s="106" t="s">
        <v>197</v>
      </c>
      <c r="J60" s="106" t="s">
        <v>197</v>
      </c>
      <c r="K60" s="60" t="s">
        <v>161</v>
      </c>
      <c r="L60" s="77">
        <v>2143363.4500000002</v>
      </c>
      <c r="M60" s="74"/>
      <c r="N60" s="74"/>
    </row>
    <row r="61" spans="2:14" s="72" customFormat="1" ht="75" customHeight="1">
      <c r="B61" s="73" t="s">
        <v>162</v>
      </c>
      <c r="C61" s="78" t="s">
        <v>163</v>
      </c>
      <c r="D61" s="52" t="s">
        <v>24</v>
      </c>
      <c r="E61" s="52" t="s">
        <v>25</v>
      </c>
      <c r="F61" s="53" t="s">
        <v>26</v>
      </c>
      <c r="G61" s="79" t="s">
        <v>196</v>
      </c>
      <c r="H61" s="79" t="s">
        <v>196</v>
      </c>
      <c r="I61" s="106" t="s">
        <v>197</v>
      </c>
      <c r="J61" s="106" t="s">
        <v>197</v>
      </c>
      <c r="K61" s="60" t="s">
        <v>164</v>
      </c>
      <c r="L61" s="77">
        <v>1936651.59</v>
      </c>
      <c r="M61" s="74"/>
      <c r="N61" s="74"/>
    </row>
    <row r="62" spans="2:14" s="72" customFormat="1" ht="75" customHeight="1">
      <c r="B62" s="73" t="s">
        <v>165</v>
      </c>
      <c r="C62" s="78" t="s">
        <v>166</v>
      </c>
      <c r="D62" s="52" t="s">
        <v>24</v>
      </c>
      <c r="E62" s="52" t="s">
        <v>25</v>
      </c>
      <c r="F62" s="53" t="s">
        <v>26</v>
      </c>
      <c r="G62" s="79" t="s">
        <v>196</v>
      </c>
      <c r="H62" s="79" t="s">
        <v>196</v>
      </c>
      <c r="I62" s="106" t="s">
        <v>198</v>
      </c>
      <c r="J62" s="106" t="s">
        <v>197</v>
      </c>
      <c r="K62" s="60" t="s">
        <v>81</v>
      </c>
      <c r="L62" s="77">
        <v>350000</v>
      </c>
      <c r="M62" s="74"/>
      <c r="N62" s="74"/>
    </row>
    <row r="63" spans="2:14" s="72" customFormat="1" ht="75" customHeight="1">
      <c r="B63" s="73" t="s">
        <v>167</v>
      </c>
      <c r="C63" s="78" t="s">
        <v>168</v>
      </c>
      <c r="D63" s="52" t="s">
        <v>24</v>
      </c>
      <c r="E63" s="52" t="s">
        <v>25</v>
      </c>
      <c r="F63" s="53" t="s">
        <v>26</v>
      </c>
      <c r="G63" s="79" t="s">
        <v>196</v>
      </c>
      <c r="H63" s="79" t="s">
        <v>196</v>
      </c>
      <c r="I63" s="106" t="s">
        <v>197</v>
      </c>
      <c r="J63" s="106" t="s">
        <v>197</v>
      </c>
      <c r="K63" s="60" t="s">
        <v>156</v>
      </c>
      <c r="L63" s="77">
        <v>880000</v>
      </c>
      <c r="M63" s="74"/>
      <c r="N63" s="74"/>
    </row>
    <row r="64" spans="2:14" s="72" customFormat="1" ht="75" customHeight="1">
      <c r="B64" s="73" t="s">
        <v>169</v>
      </c>
      <c r="C64" s="78" t="s">
        <v>170</v>
      </c>
      <c r="D64" s="52" t="s">
        <v>24</v>
      </c>
      <c r="E64" s="52" t="s">
        <v>25</v>
      </c>
      <c r="F64" s="53" t="s">
        <v>26</v>
      </c>
      <c r="G64" s="79" t="s">
        <v>196</v>
      </c>
      <c r="H64" s="79" t="s">
        <v>196</v>
      </c>
      <c r="I64" s="106" t="s">
        <v>197</v>
      </c>
      <c r="J64" s="106" t="s">
        <v>197</v>
      </c>
      <c r="K64" s="60" t="s">
        <v>114</v>
      </c>
      <c r="L64" s="77">
        <v>50600000</v>
      </c>
      <c r="M64" s="74"/>
      <c r="N64" s="74"/>
    </row>
    <row r="65" spans="2:15" s="72" customFormat="1" ht="75" customHeight="1">
      <c r="B65" s="73" t="s">
        <v>171</v>
      </c>
      <c r="C65" s="78" t="s">
        <v>172</v>
      </c>
      <c r="D65" s="52" t="s">
        <v>24</v>
      </c>
      <c r="E65" s="52" t="s">
        <v>25</v>
      </c>
      <c r="F65" s="53" t="s">
        <v>26</v>
      </c>
      <c r="G65" s="79" t="s">
        <v>196</v>
      </c>
      <c r="H65" s="79" t="s">
        <v>196</v>
      </c>
      <c r="I65" s="106" t="s">
        <v>197</v>
      </c>
      <c r="J65" s="106" t="s">
        <v>197</v>
      </c>
      <c r="K65" s="60" t="s">
        <v>173</v>
      </c>
      <c r="L65" s="77">
        <v>208760000</v>
      </c>
      <c r="M65" s="74"/>
      <c r="N65" s="74"/>
    </row>
    <row r="66" spans="2:15" s="72" customFormat="1" ht="75" customHeight="1">
      <c r="B66" s="73" t="s">
        <v>174</v>
      </c>
      <c r="C66" s="78" t="s">
        <v>175</v>
      </c>
      <c r="D66" s="52" t="s">
        <v>24</v>
      </c>
      <c r="E66" s="52" t="s">
        <v>25</v>
      </c>
      <c r="F66" s="53" t="s">
        <v>26</v>
      </c>
      <c r="G66" s="79" t="s">
        <v>196</v>
      </c>
      <c r="H66" s="79" t="s">
        <v>196</v>
      </c>
      <c r="I66" s="106" t="s">
        <v>197</v>
      </c>
      <c r="J66" s="106" t="s">
        <v>197</v>
      </c>
      <c r="K66" s="60" t="s">
        <v>83</v>
      </c>
      <c r="L66" s="77">
        <v>985775.93</v>
      </c>
      <c r="M66" s="74"/>
      <c r="N66" s="74"/>
    </row>
    <row r="67" spans="2:15" s="72" customFormat="1" ht="75" customHeight="1">
      <c r="B67" s="73" t="s">
        <v>176</v>
      </c>
      <c r="C67" s="78" t="s">
        <v>177</v>
      </c>
      <c r="D67" s="52" t="s">
        <v>24</v>
      </c>
      <c r="E67" s="52" t="s">
        <v>25</v>
      </c>
      <c r="F67" s="53" t="s">
        <v>26</v>
      </c>
      <c r="G67" s="79" t="s">
        <v>196</v>
      </c>
      <c r="H67" s="79" t="s">
        <v>196</v>
      </c>
      <c r="I67" s="106" t="s">
        <v>197</v>
      </c>
      <c r="J67" s="106" t="s">
        <v>197</v>
      </c>
      <c r="K67" s="60" t="s">
        <v>178</v>
      </c>
      <c r="L67" s="77">
        <v>1499419.15</v>
      </c>
      <c r="M67" s="74"/>
      <c r="N67" s="74"/>
    </row>
    <row r="68" spans="2:15" s="72" customFormat="1" ht="75" customHeight="1">
      <c r="B68" s="73" t="s">
        <v>179</v>
      </c>
      <c r="C68" s="78" t="s">
        <v>180</v>
      </c>
      <c r="D68" s="52" t="s">
        <v>24</v>
      </c>
      <c r="E68" s="52" t="s">
        <v>25</v>
      </c>
      <c r="F68" s="53" t="s">
        <v>26</v>
      </c>
      <c r="G68" s="79" t="s">
        <v>196</v>
      </c>
      <c r="H68" s="79" t="s">
        <v>196</v>
      </c>
      <c r="I68" s="106" t="s">
        <v>197</v>
      </c>
      <c r="J68" s="106" t="s">
        <v>197</v>
      </c>
      <c r="K68" s="60" t="s">
        <v>164</v>
      </c>
      <c r="L68" s="77">
        <v>3000000</v>
      </c>
      <c r="M68" s="74"/>
      <c r="N68" s="74"/>
    </row>
    <row r="69" spans="2:15" s="72" customFormat="1" ht="75" customHeight="1">
      <c r="B69" s="73" t="s">
        <v>181</v>
      </c>
      <c r="C69" s="78" t="s">
        <v>182</v>
      </c>
      <c r="D69" s="52" t="s">
        <v>24</v>
      </c>
      <c r="E69" s="52" t="s">
        <v>25</v>
      </c>
      <c r="F69" s="53" t="s">
        <v>26</v>
      </c>
      <c r="G69" s="79" t="s">
        <v>196</v>
      </c>
      <c r="H69" s="79" t="s">
        <v>196</v>
      </c>
      <c r="I69" s="106" t="s">
        <v>197</v>
      </c>
      <c r="J69" s="106" t="s">
        <v>197</v>
      </c>
      <c r="K69" s="60" t="s">
        <v>81</v>
      </c>
      <c r="L69" s="77">
        <v>250000</v>
      </c>
      <c r="M69" s="74"/>
      <c r="N69" s="74"/>
    </row>
    <row r="70" spans="2:15" s="72" customFormat="1" ht="75" customHeight="1">
      <c r="B70" s="73" t="s">
        <v>183</v>
      </c>
      <c r="C70" s="78" t="s">
        <v>184</v>
      </c>
      <c r="D70" s="52" t="s">
        <v>24</v>
      </c>
      <c r="E70" s="52" t="s">
        <v>25</v>
      </c>
      <c r="F70" s="53" t="s">
        <v>26</v>
      </c>
      <c r="G70" s="79" t="s">
        <v>196</v>
      </c>
      <c r="H70" s="79" t="s">
        <v>196</v>
      </c>
      <c r="I70" s="106" t="s">
        <v>197</v>
      </c>
      <c r="J70" s="106" t="s">
        <v>197</v>
      </c>
      <c r="K70" s="60" t="s">
        <v>81</v>
      </c>
      <c r="L70" s="77">
        <v>400000</v>
      </c>
      <c r="M70" s="74"/>
      <c r="N70" s="74"/>
    </row>
    <row r="71" spans="2:15" s="72" customFormat="1" ht="75" customHeight="1">
      <c r="B71" s="73" t="s">
        <v>146</v>
      </c>
      <c r="C71" s="78" t="s">
        <v>190</v>
      </c>
      <c r="D71" s="52" t="s">
        <v>24</v>
      </c>
      <c r="E71" s="52" t="s">
        <v>25</v>
      </c>
      <c r="F71" s="53" t="s">
        <v>26</v>
      </c>
      <c r="G71" s="79" t="s">
        <v>196</v>
      </c>
      <c r="H71" s="79" t="s">
        <v>196</v>
      </c>
      <c r="I71" s="106" t="s">
        <v>197</v>
      </c>
      <c r="J71" s="106" t="s">
        <v>197</v>
      </c>
      <c r="K71" s="60" t="s">
        <v>83</v>
      </c>
      <c r="L71" s="77">
        <v>500000</v>
      </c>
      <c r="M71" s="74"/>
      <c r="N71" s="74"/>
    </row>
    <row r="72" spans="2:15" s="72" customFormat="1" ht="75" customHeight="1">
      <c r="B72" s="73" t="s">
        <v>191</v>
      </c>
      <c r="C72" s="78" t="s">
        <v>192</v>
      </c>
      <c r="D72" s="52" t="s">
        <v>24</v>
      </c>
      <c r="E72" s="52" t="s">
        <v>25</v>
      </c>
      <c r="F72" s="53" t="s">
        <v>26</v>
      </c>
      <c r="G72" s="79" t="s">
        <v>196</v>
      </c>
      <c r="H72" s="79" t="s">
        <v>196</v>
      </c>
      <c r="I72" s="106" t="s">
        <v>197</v>
      </c>
      <c r="J72" s="106" t="s">
        <v>197</v>
      </c>
      <c r="K72" s="60" t="s">
        <v>193</v>
      </c>
      <c r="L72" s="77">
        <v>1500000</v>
      </c>
      <c r="M72" s="74"/>
      <c r="N72" s="74"/>
    </row>
    <row r="73" spans="2:15" s="72" customFormat="1" ht="75" customHeight="1">
      <c r="B73" s="73" t="s">
        <v>194</v>
      </c>
      <c r="C73" s="78" t="s">
        <v>195</v>
      </c>
      <c r="D73" s="52" t="s">
        <v>24</v>
      </c>
      <c r="E73" s="52" t="s">
        <v>25</v>
      </c>
      <c r="F73" s="53" t="s">
        <v>26</v>
      </c>
      <c r="G73" s="79" t="s">
        <v>196</v>
      </c>
      <c r="H73" s="79" t="s">
        <v>196</v>
      </c>
      <c r="I73" s="106" t="s">
        <v>197</v>
      </c>
      <c r="J73" s="106" t="s">
        <v>197</v>
      </c>
      <c r="K73" s="60" t="s">
        <v>83</v>
      </c>
      <c r="L73" s="77">
        <v>500000.01</v>
      </c>
      <c r="M73" s="74"/>
      <c r="N73" s="74"/>
    </row>
    <row r="74" spans="2:15">
      <c r="B74" s="5"/>
      <c r="C74" s="67"/>
      <c r="D74" s="5"/>
      <c r="E74" s="5"/>
      <c r="F74" s="5"/>
      <c r="G74" s="5"/>
      <c r="H74" s="5"/>
      <c r="I74" s="5"/>
      <c r="J74" s="5"/>
      <c r="K74" s="23"/>
      <c r="L74" s="20">
        <f>SUM(L12:L73)</f>
        <v>527838527.25999999</v>
      </c>
      <c r="M74" s="5"/>
      <c r="N74" s="5"/>
      <c r="O74" s="24"/>
    </row>
    <row r="75" spans="2:15">
      <c r="B75" s="21" t="s">
        <v>27</v>
      </c>
      <c r="C75" s="68"/>
      <c r="D75" s="21"/>
      <c r="E75" s="21"/>
      <c r="F75" s="5"/>
      <c r="G75" s="5"/>
      <c r="H75" s="5"/>
      <c r="I75" s="5"/>
      <c r="J75" s="5"/>
      <c r="K75" s="23"/>
      <c r="M75" s="5"/>
      <c r="N75" s="5"/>
      <c r="O75" s="24"/>
    </row>
    <row r="76" spans="2:15">
      <c r="B76" s="5"/>
      <c r="C76" s="61"/>
      <c r="D76" s="24"/>
      <c r="E76" s="24"/>
      <c r="F76" s="24"/>
      <c r="G76" s="24"/>
      <c r="H76" s="16"/>
      <c r="I76" s="16"/>
      <c r="J76" s="16"/>
      <c r="K76" s="47"/>
      <c r="L76" s="47"/>
      <c r="M76" s="24"/>
      <c r="N76" s="24"/>
      <c r="O76" s="24"/>
    </row>
    <row r="77" spans="2:15">
      <c r="B77" s="25"/>
      <c r="C77" s="61"/>
      <c r="D77" s="25"/>
      <c r="E77" s="25"/>
      <c r="F77" s="24"/>
      <c r="G77" s="24"/>
      <c r="H77" s="16"/>
      <c r="I77" s="16"/>
      <c r="J77" s="16"/>
      <c r="K77" s="48"/>
      <c r="L77" s="48"/>
      <c r="M77" s="25"/>
      <c r="N77" s="25"/>
      <c r="O77" s="24"/>
    </row>
    <row r="78" spans="2:15">
      <c r="B78" s="24"/>
      <c r="C78" s="71"/>
      <c r="D78" s="26"/>
      <c r="E78" s="24"/>
      <c r="F78" s="24"/>
      <c r="G78" s="24"/>
      <c r="H78" s="16"/>
      <c r="I78" s="16"/>
      <c r="J78" s="16"/>
      <c r="K78" s="47"/>
      <c r="L78" s="27"/>
      <c r="M78" s="26"/>
      <c r="N78" s="26"/>
      <c r="O78" s="24"/>
    </row>
    <row r="79" spans="2:15">
      <c r="B79" s="26"/>
      <c r="C79" s="69" t="s">
        <v>185</v>
      </c>
      <c r="D79" s="26"/>
      <c r="E79" s="26"/>
      <c r="F79" s="24"/>
      <c r="G79" s="24"/>
      <c r="H79" s="16"/>
      <c r="I79" s="16"/>
      <c r="J79" s="16"/>
      <c r="K79" s="27"/>
      <c r="L79" s="27"/>
      <c r="M79" s="26"/>
      <c r="N79" s="26"/>
      <c r="O79" s="24"/>
    </row>
    <row r="80" spans="2:15">
      <c r="B80" s="24"/>
      <c r="C80" s="61" t="s">
        <v>186</v>
      </c>
      <c r="D80" s="24"/>
      <c r="E80" s="26"/>
      <c r="F80" s="24"/>
      <c r="G80" s="24"/>
      <c r="H80" s="16"/>
      <c r="I80" s="16"/>
      <c r="J80" s="16"/>
      <c r="K80" s="27"/>
      <c r="L80" s="47"/>
      <c r="M80" s="24"/>
      <c r="N80" s="24"/>
      <c r="O80" s="24"/>
    </row>
    <row r="81" spans="2:15">
      <c r="B81" s="5"/>
      <c r="C81" s="70"/>
      <c r="D81" s="16"/>
      <c r="F81" s="16"/>
      <c r="G81" s="16"/>
      <c r="H81" s="16"/>
      <c r="I81" s="16"/>
      <c r="J81" s="16"/>
      <c r="K81" s="49"/>
      <c r="M81" s="24"/>
      <c r="N81" s="24"/>
      <c r="O81" s="24"/>
    </row>
    <row r="82" spans="2:15">
      <c r="B82" s="25"/>
      <c r="C82" s="61"/>
      <c r="D82" s="24"/>
      <c r="E82" s="25"/>
      <c r="F82" s="26"/>
      <c r="G82" s="26"/>
      <c r="H82" s="16"/>
      <c r="I82" s="16"/>
      <c r="J82" s="16"/>
      <c r="K82" s="48"/>
      <c r="L82" s="47"/>
      <c r="M82" s="25"/>
      <c r="N82" s="25"/>
      <c r="O82" s="24"/>
    </row>
    <row r="83" spans="2:15">
      <c r="B83" s="24"/>
      <c r="C83" s="61"/>
      <c r="D83" s="25"/>
      <c r="E83" s="24"/>
      <c r="F83" s="26"/>
      <c r="G83" s="26"/>
      <c r="H83" s="16"/>
      <c r="I83" s="16"/>
      <c r="J83" s="16"/>
      <c r="K83" s="47"/>
      <c r="L83" s="48"/>
      <c r="M83" s="26"/>
      <c r="N83" s="26"/>
      <c r="O83" s="24"/>
    </row>
    <row r="84" spans="2:15">
      <c r="B84" s="26"/>
      <c r="C84" s="61"/>
      <c r="D84" s="26"/>
      <c r="E84" s="26"/>
      <c r="F84" s="24"/>
      <c r="G84" s="24"/>
      <c r="H84" s="16"/>
      <c r="I84" s="16"/>
      <c r="J84" s="16"/>
      <c r="K84" s="27"/>
      <c r="L84" s="27"/>
      <c r="M84" s="24"/>
      <c r="N84" s="25"/>
      <c r="O84" s="24"/>
    </row>
    <row r="85" spans="2:15">
      <c r="B85" s="25"/>
      <c r="C85" s="61"/>
      <c r="D85" s="24"/>
      <c r="E85" s="26"/>
      <c r="F85" s="24"/>
      <c r="G85" s="24"/>
      <c r="H85" s="16"/>
      <c r="I85" s="16"/>
      <c r="J85" s="16"/>
      <c r="K85" s="47"/>
      <c r="L85" s="47"/>
      <c r="M85" s="24"/>
      <c r="N85" s="25"/>
      <c r="O85" s="24"/>
    </row>
    <row r="86" spans="2:15" ht="17.25">
      <c r="B86" s="29"/>
      <c r="C86" s="64"/>
      <c r="D86"/>
      <c r="F86"/>
      <c r="G86"/>
      <c r="K86" s="11"/>
      <c r="L86" s="11"/>
      <c r="M86"/>
      <c r="N86" s="29"/>
    </row>
    <row r="87" spans="2:15" ht="17.25">
      <c r="B87" s="29"/>
      <c r="C87" s="64"/>
      <c r="D87"/>
      <c r="F87" s="28"/>
      <c r="G87" s="28"/>
      <c r="K87" s="11"/>
      <c r="L87" s="11"/>
    </row>
    <row r="88" spans="2:15">
      <c r="F88"/>
      <c r="G88"/>
    </row>
  </sheetData>
  <mergeCells count="12">
    <mergeCell ref="K10:K11"/>
    <mergeCell ref="L10:N10"/>
    <mergeCell ref="B3:N3"/>
    <mergeCell ref="B4:N4"/>
    <mergeCell ref="D6:E6"/>
    <mergeCell ref="D7:E7"/>
    <mergeCell ref="B10:B11"/>
    <mergeCell ref="C10:C11"/>
    <mergeCell ref="D10:D11"/>
    <mergeCell ref="E10:E11"/>
    <mergeCell ref="F10:F11"/>
    <mergeCell ref="G10:J10"/>
  </mergeCells>
  <pageMargins left="0" right="0" top="0.75" bottom="0.75" header="0.3" footer="0.3"/>
  <pageSetup paperSize="258" orientation="landscape" cellComments="atEnd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1A1A-2408-4C83-8744-1DE2F9F55D7F}">
  <dimension ref="A1:E40"/>
  <sheetViews>
    <sheetView tabSelected="1" topLeftCell="A4" workbookViewId="0">
      <selection activeCell="C24" sqref="C24"/>
    </sheetView>
  </sheetViews>
  <sheetFormatPr defaultRowHeight="15"/>
  <cols>
    <col min="1" max="1" width="20.140625" style="4" customWidth="1"/>
    <col min="2" max="2" width="20.28515625" style="4" customWidth="1"/>
    <col min="3" max="3" width="21" style="4" customWidth="1"/>
    <col min="4" max="4" width="7.85546875" style="4" customWidth="1"/>
    <col min="5" max="5" width="15.85546875" style="4" customWidth="1"/>
  </cols>
  <sheetData>
    <row r="1" spans="1:5">
      <c r="A1" s="30" t="s">
        <v>28</v>
      </c>
      <c r="B1" s="2"/>
      <c r="C1" s="2"/>
      <c r="D1" s="2"/>
      <c r="E1" s="2"/>
    </row>
    <row r="2" spans="1:5">
      <c r="A2" s="31"/>
      <c r="B2" s="2"/>
      <c r="C2" s="2"/>
      <c r="D2" s="2"/>
      <c r="E2" s="2"/>
    </row>
    <row r="3" spans="1:5">
      <c r="A3" s="82" t="s">
        <v>1</v>
      </c>
      <c r="B3" s="82"/>
      <c r="C3" s="82"/>
      <c r="D3" s="82"/>
      <c r="E3" s="82"/>
    </row>
    <row r="4" spans="1:5">
      <c r="A4" s="100" t="s">
        <v>188</v>
      </c>
      <c r="B4" s="100"/>
      <c r="C4" s="100"/>
      <c r="D4" s="100"/>
      <c r="E4" s="100"/>
    </row>
    <row r="5" spans="1:5">
      <c r="A5" s="32"/>
      <c r="B5" s="32"/>
      <c r="C5" s="32"/>
      <c r="D5" s="32"/>
      <c r="E5" s="32"/>
    </row>
    <row r="6" spans="1:5">
      <c r="A6" s="32"/>
      <c r="B6" s="32"/>
      <c r="C6" s="32"/>
      <c r="D6" s="32"/>
      <c r="E6" s="32"/>
    </row>
    <row r="7" spans="1:5">
      <c r="A7" s="10" t="s">
        <v>2</v>
      </c>
      <c r="B7" s="11" t="s">
        <v>3</v>
      </c>
      <c r="C7" s="13" t="s">
        <v>4</v>
      </c>
      <c r="E7" s="4">
        <v>2024</v>
      </c>
    </row>
    <row r="8" spans="1:5">
      <c r="A8" s="13" t="s">
        <v>5</v>
      </c>
      <c r="B8" s="14" t="s">
        <v>6</v>
      </c>
      <c r="C8" s="33"/>
      <c r="D8" s="15"/>
      <c r="E8" s="15"/>
    </row>
    <row r="9" spans="1:5">
      <c r="A9" s="13" t="s">
        <v>8</v>
      </c>
    </row>
    <row r="10" spans="1:5">
      <c r="A10" s="8"/>
    </row>
    <row r="11" spans="1:5">
      <c r="A11" s="87" t="s">
        <v>29</v>
      </c>
      <c r="B11" s="88"/>
      <c r="C11" s="88"/>
      <c r="D11" s="88"/>
      <c r="E11" s="89"/>
    </row>
    <row r="12" spans="1:5">
      <c r="A12" s="90"/>
      <c r="B12" s="91"/>
      <c r="C12" s="91"/>
      <c r="D12" s="91"/>
      <c r="E12" s="92"/>
    </row>
    <row r="13" spans="1:5">
      <c r="A13" s="93" t="s">
        <v>30</v>
      </c>
      <c r="B13" s="94"/>
      <c r="C13" s="93" t="s">
        <v>31</v>
      </c>
      <c r="D13" s="94"/>
      <c r="E13" s="34" t="s">
        <v>32</v>
      </c>
    </row>
    <row r="14" spans="1:5">
      <c r="A14" s="95"/>
      <c r="B14" s="96"/>
      <c r="C14" s="95"/>
      <c r="D14" s="96"/>
      <c r="E14" s="35"/>
    </row>
    <row r="15" spans="1:5">
      <c r="A15" s="97" t="s">
        <v>24</v>
      </c>
      <c r="B15" s="96"/>
      <c r="C15" s="97" t="s">
        <v>33</v>
      </c>
      <c r="D15" s="96"/>
      <c r="E15" s="36">
        <f>'1st quarter 2024'!L74</f>
        <v>527838527.25999999</v>
      </c>
    </row>
    <row r="16" spans="1:5">
      <c r="A16" s="37"/>
      <c r="B16" s="37"/>
      <c r="C16" s="37"/>
      <c r="D16" s="37"/>
      <c r="E16" s="37"/>
    </row>
    <row r="17" spans="1:5">
      <c r="D17" s="98"/>
      <c r="E17" s="98"/>
    </row>
    <row r="18" spans="1:5">
      <c r="A18" s="22" t="s">
        <v>34</v>
      </c>
      <c r="B18" s="22"/>
      <c r="C18" s="38"/>
    </row>
    <row r="19" spans="1:5">
      <c r="A19" s="22"/>
      <c r="B19" s="22"/>
      <c r="C19" s="38"/>
    </row>
    <row r="20" spans="1:5">
      <c r="A20" s="39"/>
      <c r="B20" s="22"/>
      <c r="C20" s="38"/>
      <c r="D20" s="99"/>
      <c r="E20" s="99"/>
    </row>
    <row r="21" spans="1:5">
      <c r="A21" s="39"/>
      <c r="B21" s="22"/>
      <c r="C21" s="38"/>
      <c r="D21" s="99"/>
      <c r="E21" s="99"/>
    </row>
    <row r="22" spans="1:5">
      <c r="A22" s="40" t="s">
        <v>35</v>
      </c>
      <c r="B22" s="22"/>
      <c r="C22" s="41"/>
    </row>
    <row r="23" spans="1:5">
      <c r="A23" s="42" t="s">
        <v>36</v>
      </c>
      <c r="B23" s="22"/>
      <c r="C23" s="43"/>
    </row>
    <row r="24" spans="1:5">
      <c r="A24" s="42"/>
      <c r="B24" s="22"/>
      <c r="C24" s="43"/>
    </row>
    <row r="25" spans="1:5">
      <c r="A25" s="42"/>
      <c r="B25" s="22"/>
      <c r="C25" s="43"/>
    </row>
    <row r="26" spans="1:5">
      <c r="A26" s="42"/>
      <c r="B26" s="22"/>
      <c r="C26" s="43"/>
    </row>
    <row r="27" spans="1:5">
      <c r="B27" s="22"/>
      <c r="C27" s="43"/>
    </row>
    <row r="28" spans="1:5">
      <c r="A28" s="22" t="s">
        <v>37</v>
      </c>
      <c r="B28" s="22"/>
      <c r="C28" s="44"/>
    </row>
    <row r="29" spans="1:5">
      <c r="A29" s="38"/>
      <c r="B29" s="22"/>
      <c r="C29" s="44"/>
    </row>
    <row r="30" spans="1:5">
      <c r="A30" s="86" t="s">
        <v>185</v>
      </c>
      <c r="B30" s="86"/>
      <c r="C30" s="107" t="s">
        <v>199</v>
      </c>
    </row>
    <row r="31" spans="1:5">
      <c r="A31" s="101" t="s">
        <v>186</v>
      </c>
      <c r="B31" s="101"/>
      <c r="C31" s="44"/>
    </row>
    <row r="32" spans="1:5">
      <c r="A32" s="102"/>
      <c r="B32" s="102"/>
      <c r="C32" s="44"/>
    </row>
    <row r="33" spans="1:3">
      <c r="A33" s="45"/>
      <c r="B33" s="22"/>
      <c r="C33" s="44"/>
    </row>
    <row r="34" spans="1:3">
      <c r="B34" s="22"/>
      <c r="C34" s="44"/>
    </row>
    <row r="35" spans="1:3">
      <c r="B35" s="22" t="s">
        <v>38</v>
      </c>
      <c r="C35" s="44"/>
    </row>
    <row r="36" spans="1:3">
      <c r="B36" s="46"/>
      <c r="C36" s="44"/>
    </row>
    <row r="37" spans="1:3">
      <c r="B37" s="46"/>
      <c r="C37" s="44"/>
    </row>
    <row r="38" spans="1:3">
      <c r="B38" s="103" t="s">
        <v>39</v>
      </c>
      <c r="C38" s="103"/>
    </row>
    <row r="39" spans="1:3">
      <c r="B39" s="104" t="s">
        <v>40</v>
      </c>
      <c r="C39" s="104"/>
    </row>
    <row r="40" spans="1:3">
      <c r="B40" s="105" t="s">
        <v>41</v>
      </c>
      <c r="C40" s="105"/>
    </row>
  </sheetData>
  <mergeCells count="18">
    <mergeCell ref="A31:B31"/>
    <mergeCell ref="A32:B32"/>
    <mergeCell ref="B38:C38"/>
    <mergeCell ref="B39:C39"/>
    <mergeCell ref="B40:C40"/>
    <mergeCell ref="A30:B30"/>
    <mergeCell ref="A3:E3"/>
    <mergeCell ref="A11:E12"/>
    <mergeCell ref="A13:B13"/>
    <mergeCell ref="C13:D13"/>
    <mergeCell ref="A14:B14"/>
    <mergeCell ref="C14:D14"/>
    <mergeCell ref="A15:B15"/>
    <mergeCell ref="C15:D15"/>
    <mergeCell ref="D17:E17"/>
    <mergeCell ref="D20:E20"/>
    <mergeCell ref="D21:E21"/>
    <mergeCell ref="A4:E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1st quarter 2024</vt:lpstr>
      <vt:lpstr>summary 1st quarter </vt:lpstr>
      <vt:lpstr>'1st quarter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2024-04-26T07:05:41Z</cp:lastPrinted>
  <dcterms:created xsi:type="dcterms:W3CDTF">2024-04-11T04:13:53Z</dcterms:created>
  <dcterms:modified xsi:type="dcterms:W3CDTF">2024-04-26T09:19:33Z</dcterms:modified>
</cp:coreProperties>
</file>