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ddnstorage_pgso.davnor.local\BAC Files\ASUNCION\2022 Files\ITB 2022\"/>
    </mc:Choice>
  </mc:AlternateContent>
  <xr:revisionPtr revIDLastSave="0" documentId="13_ncr:1_{210CCE2C-D2DE-41F0-A9BA-D13E5649E86F}" xr6:coauthVersionLast="47" xr6:coauthVersionMax="47" xr10:uidLastSave="{00000000-0000-0000-0000-000000000000}"/>
  <bookViews>
    <workbookView xWindow="-108" yWindow="-108" windowWidth="23256" windowHeight="12456" tabRatio="682" xr2:uid="{00000000-000D-0000-FFFF-FFFF00000000}"/>
  </bookViews>
  <sheets>
    <sheet name="ITB NEGOTIATED GOODS" sheetId="10" r:id="rId1"/>
    <sheet name="Bid-Summary" sheetId="6" r:id="rId2"/>
    <sheet name="Bid Amount" sheetId="2" r:id="rId3"/>
    <sheet name="Sheet1" sheetId="5" state="hidden" r:id="rId4"/>
    <sheet name="Checklist" sheetId="11" r:id="rId5"/>
    <sheet name="Abstract of Bids as Read" sheetId="8" r:id="rId6"/>
    <sheet name="BID OPENING CHECKLIST" sheetId="9" r:id="rId7"/>
    <sheet name="2 or more Bids" sheetId="7" r:id="rId8"/>
  </sheets>
  <externalReferences>
    <externalReference r:id="rId9"/>
    <externalReference r:id="rId10"/>
    <externalReference r:id="rId11"/>
    <externalReference r:id="rId12"/>
  </externalReferences>
  <definedNames>
    <definedName name="Accreditation" localSheetId="4">[1]Sheet1!$B$1:$B$2</definedName>
    <definedName name="Accreditation">Sheet1!$B$1:$B$2</definedName>
    <definedName name="_xlnm.Print_Area" localSheetId="7">'2 or more Bids'!$A$1:$F$9</definedName>
    <definedName name="_xlnm.Print_Area" localSheetId="5">'Abstract of Bids as Read'!$A$1:$P$147</definedName>
    <definedName name="_xlnm.Print_Area" localSheetId="1">'Bid-Summary'!$A$1:$K$12</definedName>
    <definedName name="_xlnm.Print_Area" localSheetId="4">Checklist!$A$1:$H$242</definedName>
    <definedName name="remarks1" localSheetId="4">[1]Sheet1!$A$1:$A$2</definedName>
    <definedName name="remarks1">Sheet1!$A$1:$A$2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8" l="1"/>
  <c r="C3" i="11"/>
  <c r="E6" i="8"/>
  <c r="G6" i="8"/>
  <c r="I6" i="8"/>
  <c r="K6" i="8"/>
  <c r="M6" i="8"/>
  <c r="O6" i="8"/>
  <c r="C3" i="8"/>
  <c r="C2" i="8"/>
  <c r="C1" i="8"/>
  <c r="D3" i="11"/>
  <c r="E3" i="11"/>
  <c r="F3" i="11"/>
  <c r="G3" i="11"/>
  <c r="H3" i="11"/>
  <c r="H2" i="11"/>
  <c r="B2" i="11"/>
  <c r="B1" i="11"/>
  <c r="C4" i="6"/>
  <c r="D3" i="6"/>
  <c r="B3" i="6"/>
  <c r="B53" i="11"/>
  <c r="B52" i="11"/>
  <c r="H53" i="11"/>
  <c r="C15" i="6"/>
  <c r="D14" i="6"/>
  <c r="B14" i="6"/>
  <c r="H153" i="11"/>
  <c r="B153" i="11"/>
  <c r="B152" i="11"/>
  <c r="C104" i="11"/>
  <c r="C54" i="11"/>
  <c r="C37" i="6"/>
  <c r="D36" i="6"/>
  <c r="B36" i="6"/>
  <c r="H203" i="11"/>
  <c r="B203" i="11"/>
  <c r="B202" i="11"/>
  <c r="H103" i="11"/>
  <c r="B103" i="11"/>
  <c r="B102" i="11"/>
  <c r="D303" i="11"/>
  <c r="C303" i="11"/>
  <c r="H302" i="11"/>
  <c r="B302" i="11"/>
  <c r="B301" i="11"/>
  <c r="G254" i="11"/>
  <c r="D254" i="11"/>
  <c r="C254" i="11"/>
  <c r="H253" i="11"/>
  <c r="B253" i="11"/>
  <c r="B252" i="11"/>
  <c r="D154" i="11"/>
  <c r="C154" i="11"/>
  <c r="D104" i="11"/>
  <c r="C48" i="6" l="1"/>
  <c r="C120" i="8" s="1"/>
  <c r="D47" i="6"/>
  <c r="H47" i="6" s="1"/>
  <c r="B47" i="6"/>
  <c r="C181" i="9"/>
  <c r="C26" i="6"/>
  <c r="D25" i="6"/>
  <c r="J25" i="6" s="1"/>
  <c r="B25" i="6"/>
  <c r="B5" i="7" s="1"/>
  <c r="C32" i="8"/>
  <c r="C33" i="8"/>
  <c r="B4" i="7"/>
  <c r="K1" i="9"/>
  <c r="A4" i="7"/>
  <c r="K1682" i="9"/>
  <c r="J1682" i="9"/>
  <c r="I1682" i="9"/>
  <c r="H1682" i="9"/>
  <c r="G1682" i="9"/>
  <c r="F1682" i="9"/>
  <c r="K1622" i="9"/>
  <c r="J1622" i="9"/>
  <c r="I1622" i="9"/>
  <c r="H1622" i="9"/>
  <c r="G1622" i="9"/>
  <c r="F1622" i="9"/>
  <c r="G1562" i="9"/>
  <c r="F1562" i="9"/>
  <c r="K1502" i="9"/>
  <c r="J1502" i="9"/>
  <c r="I1502" i="9"/>
  <c r="H1502" i="9"/>
  <c r="G1502" i="9"/>
  <c r="F1502" i="9"/>
  <c r="K1442" i="9"/>
  <c r="J1442" i="9"/>
  <c r="I1442" i="9"/>
  <c r="H1442" i="9"/>
  <c r="G1442" i="9"/>
  <c r="F1442" i="9"/>
  <c r="K1382" i="9"/>
  <c r="J1382" i="9"/>
  <c r="I1382" i="9"/>
  <c r="H1382" i="9"/>
  <c r="G1382" i="9"/>
  <c r="F1382" i="9"/>
  <c r="K1322" i="9"/>
  <c r="J1322" i="9"/>
  <c r="I1322" i="9"/>
  <c r="H1322" i="9"/>
  <c r="G1322" i="9"/>
  <c r="F1322" i="9"/>
  <c r="K1262" i="9"/>
  <c r="J1262" i="9"/>
  <c r="I1262" i="9"/>
  <c r="H1262" i="9"/>
  <c r="G1262" i="9"/>
  <c r="F1262" i="9"/>
  <c r="K1202" i="9"/>
  <c r="J1202" i="9"/>
  <c r="I1202" i="9"/>
  <c r="H1202" i="9"/>
  <c r="G1202" i="9"/>
  <c r="F1202" i="9"/>
  <c r="K1142" i="9"/>
  <c r="J1142" i="9"/>
  <c r="I1142" i="9"/>
  <c r="H1142" i="9"/>
  <c r="G1142" i="9"/>
  <c r="F1142" i="9"/>
  <c r="K1082" i="9"/>
  <c r="J1082" i="9"/>
  <c r="I1082" i="9"/>
  <c r="H1082" i="9"/>
  <c r="G1082" i="9"/>
  <c r="F1082" i="9"/>
  <c r="K1022" i="9"/>
  <c r="J1022" i="9"/>
  <c r="I1022" i="9"/>
  <c r="H1022" i="9"/>
  <c r="G1022" i="9"/>
  <c r="F1022" i="9"/>
  <c r="K962" i="9"/>
  <c r="J962" i="9"/>
  <c r="I962" i="9"/>
  <c r="H962" i="9"/>
  <c r="G962" i="9"/>
  <c r="F962" i="9"/>
  <c r="K902" i="9"/>
  <c r="J902" i="9"/>
  <c r="I902" i="9"/>
  <c r="H902" i="9"/>
  <c r="G902" i="9"/>
  <c r="F902" i="9"/>
  <c r="K842" i="9"/>
  <c r="J842" i="9"/>
  <c r="I842" i="9"/>
  <c r="H842" i="9"/>
  <c r="G842" i="9"/>
  <c r="F842" i="9"/>
  <c r="K782" i="9"/>
  <c r="J782" i="9"/>
  <c r="I782" i="9"/>
  <c r="H782" i="9"/>
  <c r="G782" i="9"/>
  <c r="F782" i="9"/>
  <c r="K722" i="9"/>
  <c r="J722" i="9"/>
  <c r="I722" i="9"/>
  <c r="H722" i="9"/>
  <c r="G722" i="9"/>
  <c r="F722" i="9"/>
  <c r="K662" i="9"/>
  <c r="J662" i="9"/>
  <c r="I662" i="9"/>
  <c r="H662" i="9"/>
  <c r="G662" i="9"/>
  <c r="F662" i="9"/>
  <c r="K602" i="9"/>
  <c r="J602" i="9"/>
  <c r="I602" i="9"/>
  <c r="H602" i="9"/>
  <c r="G602" i="9"/>
  <c r="F602" i="9"/>
  <c r="K542" i="9"/>
  <c r="J542" i="9"/>
  <c r="I542" i="9"/>
  <c r="H542" i="9"/>
  <c r="G542" i="9"/>
  <c r="F542" i="9"/>
  <c r="K482" i="9"/>
  <c r="J482" i="9"/>
  <c r="I482" i="9"/>
  <c r="H482" i="9"/>
  <c r="G482" i="9"/>
  <c r="F482" i="9"/>
  <c r="K422" i="9"/>
  <c r="J422" i="9"/>
  <c r="I422" i="9"/>
  <c r="H422" i="9"/>
  <c r="G422" i="9"/>
  <c r="F422" i="9"/>
  <c r="K362" i="9"/>
  <c r="J362" i="9"/>
  <c r="I362" i="9"/>
  <c r="H362" i="9"/>
  <c r="G362" i="9"/>
  <c r="F362" i="9"/>
  <c r="K302" i="9"/>
  <c r="J302" i="9"/>
  <c r="I302" i="9"/>
  <c r="H302" i="9"/>
  <c r="G302" i="9"/>
  <c r="F302" i="9"/>
  <c r="K242" i="9"/>
  <c r="J242" i="9"/>
  <c r="I242" i="9"/>
  <c r="H242" i="9"/>
  <c r="G242" i="9"/>
  <c r="F242" i="9"/>
  <c r="K182" i="9"/>
  <c r="J182" i="9"/>
  <c r="I182" i="9"/>
  <c r="H182" i="9"/>
  <c r="G182" i="9"/>
  <c r="F182" i="9"/>
  <c r="K122" i="9"/>
  <c r="J122" i="9"/>
  <c r="I122" i="9"/>
  <c r="H122" i="9"/>
  <c r="G122" i="9"/>
  <c r="F122" i="9"/>
  <c r="K62" i="9"/>
  <c r="J62" i="9"/>
  <c r="I62" i="9"/>
  <c r="H62" i="9"/>
  <c r="G62" i="9"/>
  <c r="F62" i="9"/>
  <c r="K2" i="9"/>
  <c r="J2" i="9"/>
  <c r="I2" i="9"/>
  <c r="H2" i="9"/>
  <c r="G2" i="9"/>
  <c r="F2" i="9"/>
  <c r="M858" i="8"/>
  <c r="K858" i="8"/>
  <c r="I858" i="8"/>
  <c r="G858" i="8"/>
  <c r="E858" i="8"/>
  <c r="C858" i="8"/>
  <c r="O857" i="8"/>
  <c r="M857" i="8"/>
  <c r="K857" i="8"/>
  <c r="I857" i="8"/>
  <c r="G857" i="8"/>
  <c r="E857" i="8"/>
  <c r="C857" i="8"/>
  <c r="M828" i="8"/>
  <c r="K828" i="8"/>
  <c r="I828" i="8"/>
  <c r="G828" i="8"/>
  <c r="E828" i="8"/>
  <c r="C828" i="8"/>
  <c r="O827" i="8"/>
  <c r="M827" i="8"/>
  <c r="K827" i="8"/>
  <c r="I827" i="8"/>
  <c r="G827" i="8"/>
  <c r="E827" i="8"/>
  <c r="C827" i="8"/>
  <c r="M798" i="8"/>
  <c r="K798" i="8"/>
  <c r="I798" i="8"/>
  <c r="G798" i="8"/>
  <c r="E798" i="8"/>
  <c r="C798" i="8"/>
  <c r="O797" i="8"/>
  <c r="M797" i="8"/>
  <c r="K797" i="8"/>
  <c r="I797" i="8"/>
  <c r="G797" i="8"/>
  <c r="E797" i="8"/>
  <c r="C797" i="8"/>
  <c r="M768" i="8"/>
  <c r="K768" i="8"/>
  <c r="I768" i="8"/>
  <c r="G768" i="8"/>
  <c r="E768" i="8"/>
  <c r="C768" i="8"/>
  <c r="O767" i="8"/>
  <c r="M767" i="8"/>
  <c r="K767" i="8"/>
  <c r="I767" i="8"/>
  <c r="G767" i="8"/>
  <c r="E767" i="8"/>
  <c r="C767" i="8"/>
  <c r="M738" i="8"/>
  <c r="K738" i="8"/>
  <c r="I738" i="8"/>
  <c r="G738" i="8"/>
  <c r="E738" i="8"/>
  <c r="C738" i="8"/>
  <c r="O737" i="8"/>
  <c r="M737" i="8"/>
  <c r="K737" i="8"/>
  <c r="I737" i="8"/>
  <c r="G737" i="8"/>
  <c r="E737" i="8"/>
  <c r="C737" i="8"/>
  <c r="M708" i="8"/>
  <c r="K708" i="8"/>
  <c r="I708" i="8"/>
  <c r="G708" i="8"/>
  <c r="E708" i="8"/>
  <c r="C708" i="8"/>
  <c r="O707" i="8"/>
  <c r="M707" i="8"/>
  <c r="K707" i="8"/>
  <c r="I707" i="8"/>
  <c r="G707" i="8"/>
  <c r="E707" i="8"/>
  <c r="C707" i="8"/>
  <c r="M678" i="8"/>
  <c r="K678" i="8"/>
  <c r="I678" i="8"/>
  <c r="G678" i="8"/>
  <c r="E678" i="8"/>
  <c r="C678" i="8"/>
  <c r="O677" i="8"/>
  <c r="M677" i="8"/>
  <c r="K677" i="8"/>
  <c r="I677" i="8"/>
  <c r="G677" i="8"/>
  <c r="E677" i="8"/>
  <c r="C677" i="8"/>
  <c r="M648" i="8"/>
  <c r="K648" i="8"/>
  <c r="I648" i="8"/>
  <c r="G648" i="8"/>
  <c r="E648" i="8"/>
  <c r="C648" i="8"/>
  <c r="O647" i="8"/>
  <c r="M647" i="8"/>
  <c r="K647" i="8"/>
  <c r="I647" i="8"/>
  <c r="G647" i="8"/>
  <c r="E647" i="8"/>
  <c r="C647" i="8"/>
  <c r="M618" i="8"/>
  <c r="K618" i="8"/>
  <c r="I618" i="8"/>
  <c r="G618" i="8"/>
  <c r="E618" i="8"/>
  <c r="C618" i="8"/>
  <c r="O617" i="8"/>
  <c r="M617" i="8"/>
  <c r="K617" i="8"/>
  <c r="I617" i="8"/>
  <c r="G617" i="8"/>
  <c r="E617" i="8"/>
  <c r="C617" i="8"/>
  <c r="M588" i="8"/>
  <c r="K588" i="8"/>
  <c r="I588" i="8"/>
  <c r="G588" i="8"/>
  <c r="E588" i="8"/>
  <c r="C588" i="8"/>
  <c r="O587" i="8"/>
  <c r="M587" i="8"/>
  <c r="K587" i="8"/>
  <c r="I587" i="8"/>
  <c r="G587" i="8"/>
  <c r="E587" i="8"/>
  <c r="C587" i="8"/>
  <c r="M558" i="8"/>
  <c r="K558" i="8"/>
  <c r="I558" i="8"/>
  <c r="G558" i="8"/>
  <c r="E558" i="8"/>
  <c r="C558" i="8"/>
  <c r="C557" i="8"/>
  <c r="M528" i="8"/>
  <c r="K528" i="8"/>
  <c r="I528" i="8"/>
  <c r="G528" i="8"/>
  <c r="E528" i="8"/>
  <c r="C528" i="8"/>
  <c r="O527" i="8"/>
  <c r="M527" i="8"/>
  <c r="K527" i="8"/>
  <c r="I527" i="8"/>
  <c r="G527" i="8"/>
  <c r="E527" i="8"/>
  <c r="C527" i="8"/>
  <c r="M497" i="8"/>
  <c r="K497" i="8"/>
  <c r="I497" i="8"/>
  <c r="G497" i="8"/>
  <c r="E497" i="8"/>
  <c r="C497" i="8"/>
  <c r="M496" i="8"/>
  <c r="K496" i="8"/>
  <c r="I496" i="8"/>
  <c r="G496" i="8"/>
  <c r="E496" i="8"/>
  <c r="C496" i="8"/>
  <c r="M466" i="8"/>
  <c r="K466" i="8"/>
  <c r="I466" i="8"/>
  <c r="G466" i="8"/>
  <c r="E466" i="8"/>
  <c r="C466" i="8"/>
  <c r="M465" i="8"/>
  <c r="K465" i="8"/>
  <c r="I465" i="8"/>
  <c r="G465" i="8"/>
  <c r="E465" i="8"/>
  <c r="C465" i="8"/>
  <c r="M435" i="8"/>
  <c r="K435" i="8"/>
  <c r="I435" i="8"/>
  <c r="G435" i="8"/>
  <c r="E435" i="8"/>
  <c r="C435" i="8"/>
  <c r="M434" i="8"/>
  <c r="K434" i="8"/>
  <c r="I434" i="8"/>
  <c r="G434" i="8"/>
  <c r="E434" i="8"/>
  <c r="C434" i="8"/>
  <c r="M404" i="8"/>
  <c r="K404" i="8"/>
  <c r="I404" i="8"/>
  <c r="G404" i="8"/>
  <c r="E404" i="8"/>
  <c r="C404" i="8"/>
  <c r="O403" i="8"/>
  <c r="M403" i="8"/>
  <c r="K403" i="8"/>
  <c r="I403" i="8"/>
  <c r="G403" i="8"/>
  <c r="E403" i="8"/>
  <c r="C403" i="8"/>
  <c r="M373" i="8"/>
  <c r="K373" i="8"/>
  <c r="I373" i="8"/>
  <c r="G373" i="8"/>
  <c r="E373" i="8"/>
  <c r="C373" i="8"/>
  <c r="K372" i="8"/>
  <c r="I372" i="8"/>
  <c r="G372" i="8"/>
  <c r="E372" i="8"/>
  <c r="C372" i="8"/>
  <c r="M342" i="8"/>
  <c r="K342" i="8"/>
  <c r="I342" i="8"/>
  <c r="G342" i="8"/>
  <c r="E342" i="8"/>
  <c r="C342" i="8"/>
  <c r="K341" i="8"/>
  <c r="I341" i="8"/>
  <c r="G341" i="8"/>
  <c r="E341" i="8"/>
  <c r="C341" i="8"/>
  <c r="M311" i="8"/>
  <c r="K311" i="8"/>
  <c r="I311" i="8"/>
  <c r="G311" i="8"/>
  <c r="E311" i="8"/>
  <c r="C311" i="8"/>
  <c r="M310" i="8"/>
  <c r="K310" i="8"/>
  <c r="I310" i="8"/>
  <c r="G310" i="8"/>
  <c r="E310" i="8"/>
  <c r="C310" i="8"/>
  <c r="M280" i="8"/>
  <c r="K280" i="8"/>
  <c r="I280" i="8"/>
  <c r="G280" i="8"/>
  <c r="E280" i="8"/>
  <c r="C280" i="8"/>
  <c r="M279" i="8"/>
  <c r="K279" i="8"/>
  <c r="I279" i="8"/>
  <c r="G279" i="8"/>
  <c r="E279" i="8"/>
  <c r="C279" i="8"/>
  <c r="M249" i="8"/>
  <c r="K249" i="8"/>
  <c r="I249" i="8"/>
  <c r="G249" i="8"/>
  <c r="E249" i="8"/>
  <c r="C249" i="8"/>
  <c r="M248" i="8"/>
  <c r="K248" i="8"/>
  <c r="I248" i="8"/>
  <c r="G248" i="8"/>
  <c r="E248" i="8"/>
  <c r="C248" i="8"/>
  <c r="M218" i="8"/>
  <c r="K218" i="8"/>
  <c r="I218" i="8"/>
  <c r="G218" i="8"/>
  <c r="E218" i="8"/>
  <c r="C218" i="8"/>
  <c r="M217" i="8"/>
  <c r="K217" i="8"/>
  <c r="I217" i="8"/>
  <c r="G217" i="8"/>
  <c r="E217" i="8"/>
  <c r="C217" i="8"/>
  <c r="M187" i="8"/>
  <c r="K187" i="8"/>
  <c r="I187" i="8"/>
  <c r="G187" i="8"/>
  <c r="E187" i="8"/>
  <c r="C187" i="8"/>
  <c r="M186" i="8"/>
  <c r="K186" i="8"/>
  <c r="I186" i="8"/>
  <c r="G186" i="8"/>
  <c r="E186" i="8"/>
  <c r="C186" i="8"/>
  <c r="M156" i="8"/>
  <c r="K156" i="8"/>
  <c r="I156" i="8"/>
  <c r="G156" i="8"/>
  <c r="E156" i="8"/>
  <c r="C156" i="8"/>
  <c r="M155" i="8"/>
  <c r="K155" i="8"/>
  <c r="I155" i="8"/>
  <c r="G155" i="8"/>
  <c r="E155" i="8"/>
  <c r="C155" i="8"/>
  <c r="E125" i="8"/>
  <c r="C125" i="8"/>
  <c r="G124" i="8"/>
  <c r="E124" i="8"/>
  <c r="C124" i="8"/>
  <c r="M96" i="8"/>
  <c r="K96" i="8"/>
  <c r="I96" i="8"/>
  <c r="G96" i="8"/>
  <c r="E96" i="8"/>
  <c r="C96" i="8"/>
  <c r="M95" i="8"/>
  <c r="K95" i="8"/>
  <c r="I95" i="8"/>
  <c r="G95" i="8"/>
  <c r="E95" i="8"/>
  <c r="C95" i="8"/>
  <c r="M67" i="8"/>
  <c r="K67" i="8"/>
  <c r="I67" i="8"/>
  <c r="G67" i="8"/>
  <c r="E67" i="8"/>
  <c r="C67" i="8"/>
  <c r="M66" i="8"/>
  <c r="K66" i="8"/>
  <c r="I66" i="8"/>
  <c r="G66" i="8"/>
  <c r="E66" i="8"/>
  <c r="C66" i="8"/>
  <c r="M37" i="8"/>
  <c r="K37" i="8"/>
  <c r="I37" i="8"/>
  <c r="G37" i="8"/>
  <c r="E37" i="8"/>
  <c r="M36" i="8"/>
  <c r="K36" i="8"/>
  <c r="I36" i="8"/>
  <c r="G36" i="8"/>
  <c r="E36" i="8"/>
  <c r="C36" i="8"/>
  <c r="M7" i="8"/>
  <c r="K7" i="8"/>
  <c r="I7" i="8"/>
  <c r="G7" i="8"/>
  <c r="E7" i="8"/>
  <c r="C7" i="8"/>
  <c r="H327" i="11"/>
  <c r="G327" i="11"/>
  <c r="D327" i="11"/>
  <c r="C327" i="11"/>
  <c r="H326" i="11"/>
  <c r="B326" i="11"/>
  <c r="B325" i="11"/>
  <c r="M248" i="2"/>
  <c r="K248" i="2"/>
  <c r="I248" i="2"/>
  <c r="G248" i="2"/>
  <c r="E248" i="2"/>
  <c r="C248" i="2"/>
  <c r="M240" i="2"/>
  <c r="K240" i="2"/>
  <c r="I240" i="2"/>
  <c r="G240" i="2"/>
  <c r="E240" i="2"/>
  <c r="C240" i="2"/>
  <c r="M231" i="2"/>
  <c r="K231" i="2"/>
  <c r="I231" i="2"/>
  <c r="G231" i="2"/>
  <c r="E231" i="2"/>
  <c r="C231" i="2"/>
  <c r="M222" i="2"/>
  <c r="K222" i="2"/>
  <c r="I222" i="2"/>
  <c r="G222" i="2"/>
  <c r="E222" i="2"/>
  <c r="C222" i="2"/>
  <c r="M213" i="2"/>
  <c r="K213" i="2"/>
  <c r="I213" i="2"/>
  <c r="G213" i="2"/>
  <c r="E213" i="2"/>
  <c r="C213" i="2"/>
  <c r="M205" i="2"/>
  <c r="K205" i="2"/>
  <c r="I205" i="2"/>
  <c r="G205" i="2"/>
  <c r="E205" i="2"/>
  <c r="C205" i="2"/>
  <c r="M196" i="2"/>
  <c r="K196" i="2"/>
  <c r="I196" i="2"/>
  <c r="G196" i="2"/>
  <c r="E196" i="2"/>
  <c r="C196" i="2"/>
  <c r="M187" i="2"/>
  <c r="K187" i="2"/>
  <c r="I187" i="2"/>
  <c r="G187" i="2"/>
  <c r="E187" i="2"/>
  <c r="C187" i="2"/>
  <c r="M178" i="2"/>
  <c r="K178" i="2"/>
  <c r="I178" i="2"/>
  <c r="G178" i="2"/>
  <c r="E178" i="2"/>
  <c r="C178" i="2"/>
  <c r="K170" i="2"/>
  <c r="I170" i="2"/>
  <c r="G170" i="2"/>
  <c r="E170" i="2"/>
  <c r="C170" i="2"/>
  <c r="K161" i="2"/>
  <c r="I161" i="2"/>
  <c r="G161" i="2"/>
  <c r="E161" i="2"/>
  <c r="C161" i="2"/>
  <c r="M152" i="2"/>
  <c r="K152" i="2"/>
  <c r="I152" i="2"/>
  <c r="G152" i="2"/>
  <c r="E152" i="2"/>
  <c r="C152" i="2"/>
  <c r="K143" i="2"/>
  <c r="I143" i="2"/>
  <c r="G143" i="2"/>
  <c r="E143" i="2"/>
  <c r="C143" i="2"/>
  <c r="M135" i="2"/>
  <c r="K135" i="2"/>
  <c r="I135" i="2"/>
  <c r="G135" i="2"/>
  <c r="E135" i="2"/>
  <c r="C135" i="2"/>
  <c r="K126" i="2"/>
  <c r="I126" i="2"/>
  <c r="G126" i="2"/>
  <c r="E126" i="2"/>
  <c r="C126" i="2"/>
  <c r="M117" i="2"/>
  <c r="K117" i="2"/>
  <c r="I117" i="2"/>
  <c r="G117" i="2"/>
  <c r="E117" i="2"/>
  <c r="C117" i="2"/>
  <c r="M108" i="2"/>
  <c r="K108" i="2"/>
  <c r="I108" i="2"/>
  <c r="G108" i="2"/>
  <c r="E108" i="2"/>
  <c r="C108" i="2"/>
  <c r="M100" i="2"/>
  <c r="K100" i="2"/>
  <c r="I100" i="2"/>
  <c r="G100" i="2"/>
  <c r="E100" i="2"/>
  <c r="C100" i="2"/>
  <c r="M91" i="2"/>
  <c r="K91" i="2"/>
  <c r="I91" i="2"/>
  <c r="G91" i="2"/>
  <c r="E91" i="2"/>
  <c r="C91" i="2"/>
  <c r="M82" i="2"/>
  <c r="K82" i="2"/>
  <c r="I82" i="2"/>
  <c r="G82" i="2"/>
  <c r="E82" i="2"/>
  <c r="C82" i="2"/>
  <c r="M73" i="2"/>
  <c r="K73" i="2"/>
  <c r="I73" i="2"/>
  <c r="G73" i="2"/>
  <c r="E73" i="2"/>
  <c r="C73" i="2"/>
  <c r="M65" i="2"/>
  <c r="M125" i="8" s="1"/>
  <c r="K65" i="2"/>
  <c r="K125" i="8" s="1"/>
  <c r="I65" i="2"/>
  <c r="I125" i="8" s="1"/>
  <c r="G65" i="2"/>
  <c r="G125" i="8" s="1"/>
  <c r="E65" i="2"/>
  <c r="C65" i="2"/>
  <c r="M56" i="2"/>
  <c r="K56" i="2"/>
  <c r="I56" i="2"/>
  <c r="G56" i="2"/>
  <c r="E56" i="2"/>
  <c r="C56" i="2"/>
  <c r="M47" i="2"/>
  <c r="K47" i="2"/>
  <c r="I47" i="2"/>
  <c r="G47" i="2"/>
  <c r="E47" i="2"/>
  <c r="C47" i="2"/>
  <c r="M38" i="2"/>
  <c r="K38" i="2"/>
  <c r="I38" i="2"/>
  <c r="G38" i="2"/>
  <c r="E38" i="2"/>
  <c r="C38" i="2"/>
  <c r="M30" i="2"/>
  <c r="K30" i="2"/>
  <c r="I30" i="2"/>
  <c r="G30" i="2"/>
  <c r="E30" i="2"/>
  <c r="C30" i="2"/>
  <c r="M21" i="2"/>
  <c r="K21" i="2"/>
  <c r="I21" i="2"/>
  <c r="G21" i="2"/>
  <c r="E21" i="2"/>
  <c r="C21" i="2"/>
  <c r="M12" i="2"/>
  <c r="K12" i="2"/>
  <c r="I12" i="2"/>
  <c r="G12" i="2"/>
  <c r="E12" i="2"/>
  <c r="C12" i="2"/>
  <c r="M3" i="2"/>
  <c r="K3" i="2"/>
  <c r="I3" i="2"/>
  <c r="G3" i="2"/>
  <c r="E3" i="2"/>
  <c r="C3" i="2"/>
  <c r="J327" i="6"/>
  <c r="H327" i="6"/>
  <c r="F327" i="6"/>
  <c r="C317" i="6"/>
  <c r="C1681" i="9" s="1"/>
  <c r="D316" i="6"/>
  <c r="K1681" i="9" s="1"/>
  <c r="B316" i="6"/>
  <c r="A1681" i="9" s="1"/>
  <c r="C306" i="6"/>
  <c r="C1621" i="9" s="1"/>
  <c r="D305" i="6"/>
  <c r="B243" i="2" s="1"/>
  <c r="B305" i="6"/>
  <c r="C295" i="6"/>
  <c r="C793" i="8" s="1"/>
  <c r="D294" i="6"/>
  <c r="B294" i="6"/>
  <c r="C792" i="8" s="1"/>
  <c r="C284" i="6"/>
  <c r="C763" i="8" s="1"/>
  <c r="D283" i="6"/>
  <c r="F283" i="6" s="1"/>
  <c r="B283" i="6"/>
  <c r="C762" i="8" s="1"/>
  <c r="C272" i="6"/>
  <c r="B211" i="2" s="1"/>
  <c r="D271" i="6"/>
  <c r="F271" i="6" s="1"/>
  <c r="B271" i="6"/>
  <c r="A1441" i="9" s="1"/>
  <c r="C261" i="6"/>
  <c r="C1381" i="9" s="1"/>
  <c r="D260" i="6"/>
  <c r="B208" i="2" s="1"/>
  <c r="B260" i="6"/>
  <c r="C250" i="6"/>
  <c r="D249" i="6"/>
  <c r="B249" i="6"/>
  <c r="C672" i="8" s="1"/>
  <c r="C239" i="6"/>
  <c r="C1261" i="9" s="1"/>
  <c r="D238" i="6"/>
  <c r="K1261" i="9" s="1"/>
  <c r="B238" i="6"/>
  <c r="C642" i="8" s="1"/>
  <c r="C228" i="6"/>
  <c r="C1201" i="9" s="1"/>
  <c r="D227" i="6"/>
  <c r="H227" i="6" s="1"/>
  <c r="B227" i="6"/>
  <c r="C216" i="6"/>
  <c r="C1141" i="9" s="1"/>
  <c r="D215" i="6"/>
  <c r="B173" i="2" s="1"/>
  <c r="B215" i="6"/>
  <c r="C205" i="6"/>
  <c r="B159" i="2" s="1"/>
  <c r="D204" i="6"/>
  <c r="F204" i="6" s="1"/>
  <c r="B204" i="6"/>
  <c r="B163" i="2" s="1"/>
  <c r="C194" i="6"/>
  <c r="B150" i="2" s="1"/>
  <c r="D193" i="6"/>
  <c r="C524" i="8" s="1"/>
  <c r="B193" i="6"/>
  <c r="B154" i="2" s="1"/>
  <c r="C183" i="6"/>
  <c r="C961" i="9" s="1"/>
  <c r="D182" i="6"/>
  <c r="B182" i="6"/>
  <c r="B145" i="2" s="1"/>
  <c r="C172" i="6"/>
  <c r="C901" i="9" s="1"/>
  <c r="D171" i="6"/>
  <c r="B138" i="2" s="1"/>
  <c r="B171" i="6"/>
  <c r="B137" i="2" s="1"/>
  <c r="C160" i="6"/>
  <c r="D159" i="6"/>
  <c r="B159" i="6"/>
  <c r="A841" i="9" s="1"/>
  <c r="C149" i="6"/>
  <c r="B115" i="2" s="1"/>
  <c r="D148" i="6"/>
  <c r="K781" i="9" s="1"/>
  <c r="B148" i="6"/>
  <c r="A781" i="9" s="1"/>
  <c r="C138" i="6"/>
  <c r="C368" i="8" s="1"/>
  <c r="D137" i="6"/>
  <c r="H137" i="6" s="1"/>
  <c r="B137" i="6"/>
  <c r="C127" i="6"/>
  <c r="C661" i="9" s="1"/>
  <c r="D126" i="6"/>
  <c r="B103" i="2" s="1"/>
  <c r="B126" i="6"/>
  <c r="C336" i="8" s="1"/>
  <c r="C116" i="6"/>
  <c r="D115" i="6"/>
  <c r="F115" i="6" s="1"/>
  <c r="B115" i="6"/>
  <c r="C305" i="8" s="1"/>
  <c r="C104" i="6"/>
  <c r="C275" i="8" s="1"/>
  <c r="D103" i="6"/>
  <c r="K541" i="9" s="1"/>
  <c r="B103" i="6"/>
  <c r="C274" i="8" s="1"/>
  <c r="C93" i="6"/>
  <c r="C481" i="9" s="1"/>
  <c r="D92" i="6"/>
  <c r="H92" i="6" s="1"/>
  <c r="B92" i="6"/>
  <c r="C82" i="6"/>
  <c r="C421" i="9" s="1"/>
  <c r="D81" i="6"/>
  <c r="K361" i="9" s="1"/>
  <c r="B81" i="6"/>
  <c r="C71" i="6"/>
  <c r="D70" i="6"/>
  <c r="B70" i="6"/>
  <c r="A361" i="9" s="1"/>
  <c r="C60" i="6"/>
  <c r="C151" i="8" s="1"/>
  <c r="D59" i="6"/>
  <c r="K301" i="9" s="1"/>
  <c r="B59" i="6"/>
  <c r="C150" i="8" s="1"/>
  <c r="B33" i="2"/>
  <c r="C62" i="8"/>
  <c r="J204" i="6" l="1"/>
  <c r="H283" i="6"/>
  <c r="H305" i="6"/>
  <c r="H81" i="6"/>
  <c r="F81" i="6"/>
  <c r="J47" i="6"/>
  <c r="F25" i="6"/>
  <c r="C462" i="8"/>
  <c r="J283" i="6"/>
  <c r="J305" i="6"/>
  <c r="F193" i="6"/>
  <c r="J238" i="6"/>
  <c r="H171" i="6"/>
  <c r="C301" i="9"/>
  <c r="F215" i="6"/>
  <c r="J115" i="6"/>
  <c r="F238" i="6"/>
  <c r="J215" i="6"/>
  <c r="H238" i="6"/>
  <c r="H59" i="6"/>
  <c r="B220" i="2"/>
  <c r="J59" i="6"/>
  <c r="F260" i="6"/>
  <c r="B50" i="2"/>
  <c r="C1501" i="9"/>
  <c r="H260" i="6"/>
  <c r="B10" i="2"/>
  <c r="C152" i="8"/>
  <c r="J260" i="6"/>
  <c r="K661" i="9"/>
  <c r="F36" i="6"/>
  <c r="F148" i="6"/>
  <c r="H36" i="6"/>
  <c r="H148" i="6"/>
  <c r="C92" i="8"/>
  <c r="J36" i="6"/>
  <c r="F59" i="6"/>
  <c r="J148" i="6"/>
  <c r="J171" i="6"/>
  <c r="H193" i="6"/>
  <c r="C541" i="9"/>
  <c r="C6" i="7"/>
  <c r="F6" i="7" s="1"/>
  <c r="J14" i="6"/>
  <c r="F126" i="6"/>
  <c r="H215" i="6"/>
  <c r="B85" i="2"/>
  <c r="C213" i="8"/>
  <c r="K181" i="9"/>
  <c r="K1141" i="9"/>
  <c r="F103" i="6"/>
  <c r="H14" i="6"/>
  <c r="J103" i="6"/>
  <c r="H126" i="6"/>
  <c r="B80" i="2"/>
  <c r="B190" i="2"/>
  <c r="C276" i="8"/>
  <c r="C399" i="8"/>
  <c r="C583" i="8"/>
  <c r="C703" i="8"/>
  <c r="C823" i="8"/>
  <c r="C781" i="9"/>
  <c r="K1621" i="9"/>
  <c r="J227" i="6"/>
  <c r="J126" i="6"/>
  <c r="B71" i="2"/>
  <c r="B120" i="2"/>
  <c r="B185" i="2"/>
  <c r="B233" i="2"/>
  <c r="C337" i="8"/>
  <c r="C584" i="8"/>
  <c r="C704" i="8"/>
  <c r="C824" i="8"/>
  <c r="K421" i="9"/>
  <c r="K1381" i="9"/>
  <c r="C91" i="8"/>
  <c r="F171" i="6"/>
  <c r="B15" i="2"/>
  <c r="B225" i="2"/>
  <c r="C461" i="8"/>
  <c r="C61" i="9"/>
  <c r="C1021" i="9"/>
  <c r="C643" i="8"/>
  <c r="F14" i="6"/>
  <c r="J81" i="6"/>
  <c r="H103" i="6"/>
  <c r="J137" i="6"/>
  <c r="J193" i="6"/>
  <c r="B45" i="2"/>
  <c r="B168" i="2"/>
  <c r="C644" i="8"/>
  <c r="C764" i="8"/>
  <c r="K901" i="9"/>
  <c r="A1561" i="9"/>
  <c r="C841" i="9"/>
  <c r="B124" i="2"/>
  <c r="B146" i="2"/>
  <c r="H182" i="6"/>
  <c r="C1321" i="9"/>
  <c r="B194" i="2"/>
  <c r="J271" i="6"/>
  <c r="H271" i="6"/>
  <c r="C822" i="8"/>
  <c r="A1621" i="9"/>
  <c r="B242" i="2"/>
  <c r="B128" i="2"/>
  <c r="B181" i="2"/>
  <c r="B189" i="2"/>
  <c r="B198" i="2"/>
  <c r="B251" i="2"/>
  <c r="C61" i="8"/>
  <c r="C121" i="8"/>
  <c r="C244" i="8"/>
  <c r="C429" i="8"/>
  <c r="C493" i="8"/>
  <c r="C673" i="8"/>
  <c r="K241" i="9"/>
  <c r="K721" i="9"/>
  <c r="K1201" i="9"/>
  <c r="C361" i="9"/>
  <c r="C182" i="8"/>
  <c r="B54" i="2"/>
  <c r="F3" i="6"/>
  <c r="A241" i="9"/>
  <c r="B40" i="2"/>
  <c r="C119" i="8"/>
  <c r="A421" i="9"/>
  <c r="B67" i="2"/>
  <c r="A721" i="9"/>
  <c r="B110" i="2"/>
  <c r="C367" i="8"/>
  <c r="K841" i="9"/>
  <c r="C431" i="8"/>
  <c r="H159" i="6"/>
  <c r="K1321" i="9"/>
  <c r="B199" i="2"/>
  <c r="H249" i="6"/>
  <c r="K1561" i="9"/>
  <c r="J294" i="6"/>
  <c r="B234" i="2"/>
  <c r="H294" i="6"/>
  <c r="B41" i="2"/>
  <c r="B49" i="2"/>
  <c r="B58" i="2"/>
  <c r="B111" i="2"/>
  <c r="B119" i="2"/>
  <c r="B129" i="2"/>
  <c r="B176" i="2"/>
  <c r="B246" i="2"/>
  <c r="C181" i="8"/>
  <c r="C245" i="8"/>
  <c r="C369" i="8"/>
  <c r="C398" i="8"/>
  <c r="C430" i="8"/>
  <c r="C522" i="8"/>
  <c r="C674" i="8"/>
  <c r="C794" i="8"/>
  <c r="C1" i="9"/>
  <c r="A61" i="9"/>
  <c r="A121" i="9"/>
  <c r="A541" i="9"/>
  <c r="A601" i="9"/>
  <c r="A1021" i="9"/>
  <c r="A1081" i="9"/>
  <c r="C1441" i="9"/>
  <c r="A1501" i="9"/>
  <c r="C460" i="8"/>
  <c r="A901" i="9"/>
  <c r="F182" i="6"/>
  <c r="C702" i="8"/>
  <c r="A1381" i="9"/>
  <c r="B207" i="2"/>
  <c r="J182" i="6"/>
  <c r="C1081" i="9"/>
  <c r="C553" i="8"/>
  <c r="F249" i="6"/>
  <c r="F294" i="6"/>
  <c r="J316" i="6"/>
  <c r="H316" i="6"/>
  <c r="B36" i="2"/>
  <c r="B106" i="2"/>
  <c r="B216" i="2"/>
  <c r="B224" i="2"/>
  <c r="C212" i="8"/>
  <c r="C613" i="8"/>
  <c r="C733" i="8"/>
  <c r="C853" i="8"/>
  <c r="K481" i="9"/>
  <c r="K961" i="9"/>
  <c r="K1441" i="9"/>
  <c r="H3" i="6"/>
  <c r="C183" i="8"/>
  <c r="B59" i="2"/>
  <c r="H70" i="6"/>
  <c r="F92" i="6"/>
  <c r="A1201" i="9"/>
  <c r="C612" i="8"/>
  <c r="B180" i="2"/>
  <c r="J3" i="6"/>
  <c r="C121" i="9"/>
  <c r="B19" i="2"/>
  <c r="F70" i="6"/>
  <c r="J92" i="6"/>
  <c r="C601" i="9"/>
  <c r="C306" i="8"/>
  <c r="B89" i="2"/>
  <c r="F159" i="6"/>
  <c r="A1" i="9"/>
  <c r="B5" i="2"/>
  <c r="C5" i="7"/>
  <c r="K121" i="9"/>
  <c r="C63" i="8"/>
  <c r="B24" i="2"/>
  <c r="H25" i="6"/>
  <c r="B6" i="7"/>
  <c r="C90" i="8"/>
  <c r="A181" i="9"/>
  <c r="B32" i="2"/>
  <c r="F47" i="6"/>
  <c r="J70" i="6"/>
  <c r="A481" i="9"/>
  <c r="C243" i="8"/>
  <c r="B75" i="2"/>
  <c r="K601" i="9"/>
  <c r="C307" i="8"/>
  <c r="B94" i="2"/>
  <c r="H115" i="6"/>
  <c r="A661" i="9"/>
  <c r="B102" i="2"/>
  <c r="F137" i="6"/>
  <c r="J159" i="6"/>
  <c r="A961" i="9"/>
  <c r="C491" i="8"/>
  <c r="C492" i="8"/>
  <c r="B141" i="2"/>
  <c r="K1081" i="9"/>
  <c r="C554" i="8"/>
  <c r="B164" i="2"/>
  <c r="H204" i="6"/>
  <c r="C582" i="8"/>
  <c r="A1141" i="9"/>
  <c r="B172" i="2"/>
  <c r="F227" i="6"/>
  <c r="J249" i="6"/>
  <c r="C1561" i="9"/>
  <c r="B229" i="2"/>
  <c r="F316" i="6"/>
  <c r="B6" i="2"/>
  <c r="B14" i="2"/>
  <c r="B23" i="2"/>
  <c r="B76" i="2"/>
  <c r="B84" i="2"/>
  <c r="B93" i="2"/>
  <c r="C31" i="8"/>
  <c r="C552" i="8"/>
  <c r="C614" i="8"/>
  <c r="C734" i="8"/>
  <c r="C854" i="8"/>
  <c r="C241" i="9"/>
  <c r="A301" i="9"/>
  <c r="C721" i="9"/>
  <c r="A1261" i="9"/>
  <c r="A1321" i="9"/>
  <c r="B133" i="2"/>
  <c r="C214" i="8"/>
  <c r="C338" i="8"/>
  <c r="C400" i="8"/>
  <c r="C523" i="8"/>
  <c r="K61" i="9"/>
  <c r="K1021" i="9"/>
  <c r="K1501" i="9"/>
  <c r="C4" i="7"/>
  <c r="F305" i="6"/>
  <c r="B28" i="2"/>
  <c r="B63" i="2"/>
  <c r="B68" i="2"/>
  <c r="B98" i="2"/>
  <c r="B155" i="2"/>
  <c r="B203" i="2"/>
  <c r="B215" i="2"/>
  <c r="B238" i="2"/>
  <c r="B250" i="2"/>
  <c r="C732" i="8"/>
  <c r="C852" i="8"/>
  <c r="D6" i="7" l="1"/>
  <c r="E6" i="7"/>
  <c r="F5" i="7"/>
  <c r="E5" i="7"/>
  <c r="D5" i="7"/>
  <c r="D4" i="7"/>
  <c r="F4" i="7"/>
  <c r="C7" i="7"/>
  <c r="E4" i="7"/>
  <c r="F7" i="7" l="1"/>
  <c r="E7" i="7"/>
  <c r="D7" i="7"/>
</calcChain>
</file>

<file path=xl/sharedStrings.xml><?xml version="1.0" encoding="utf-8"?>
<sst xmlns="http://schemas.openxmlformats.org/spreadsheetml/2006/main" count="2625" uniqueCount="200">
  <si>
    <t>INVITATION TO BID AFTER TWO FAILED BIDDINGS, NEGOTIATED PROCUREMENT FOR GOODS</t>
  </si>
  <si>
    <t>NEGOTIATED PROCUREMENT FOR GOODS</t>
  </si>
  <si>
    <t>The Provincial Government of Davao del Norte, through its Bids and Awards Committee (BAC) invites PhilGEPS registered suppliers to submit bid proposals in a duly sealed envelope together with the bid security for the hereunder project under negotiated procurement.</t>
  </si>
  <si>
    <t>The Provincial Government of Davao del Norte now invites bids for the procurement of goods by lot:</t>
  </si>
  <si>
    <t>Lot</t>
  </si>
  <si>
    <t>Bid No.</t>
  </si>
  <si>
    <t xml:space="preserve">P.R. </t>
  </si>
  <si>
    <t>PhilGEPS</t>
  </si>
  <si>
    <t>R.O.</t>
  </si>
  <si>
    <t>Description</t>
  </si>
  <si>
    <t>ABC</t>
  </si>
  <si>
    <t>Rate</t>
  </si>
  <si>
    <t>The Preliminary Examination of Bids shall use non-discretionary “pass/fail” criterion. Post-qualification of the lowest calculated bid shall be conducted.</t>
  </si>
  <si>
    <t>All particulars relative to Screening of Bid Security, Performance Security, Evaluation of Bids, Post-Qualification and Award of Contract shall be governed by the pertinent provisions of R.A. 9184 and its Implementing Rules and Regulation (IRR).</t>
  </si>
  <si>
    <t>The complete schedule of the activities is listed, as follows:</t>
  </si>
  <si>
    <t>ACTIVITY</t>
  </si>
  <si>
    <t>DATE/S</t>
  </si>
  <si>
    <t>Issuance of Invitation to Bid</t>
  </si>
  <si>
    <t>Opening of Bids</t>
  </si>
  <si>
    <t>Address</t>
  </si>
  <si>
    <t>2nd Floor PGSO Bldg., PGSO Conference Room</t>
  </si>
  <si>
    <t>The Provincial government of Davao del Norte assumes no responsibility whatsoever to compensate or indemnify bidders for any expenses incurred in the preparation of the Bid.</t>
  </si>
  <si>
    <t>MR. DENNIS B. DEVILLERES, LL.B.</t>
  </si>
  <si>
    <t>Provincial Economic Enterprise Development Officer</t>
  </si>
  <si>
    <t xml:space="preserve">BAC Chairperson </t>
  </si>
  <si>
    <t>LOT</t>
  </si>
  <si>
    <t>BID #</t>
  </si>
  <si>
    <t xml:space="preserve">5% Surety Bond </t>
  </si>
  <si>
    <t xml:space="preserve">2% Cash Bond </t>
  </si>
  <si>
    <t>Description :</t>
  </si>
  <si>
    <t>Suppliers :</t>
  </si>
  <si>
    <t>Title:</t>
  </si>
  <si>
    <t>LOT 1</t>
  </si>
  <si>
    <t>BIDDERS &gt;</t>
  </si>
  <si>
    <t>BID #:</t>
  </si>
  <si>
    <t>ABC :</t>
  </si>
  <si>
    <t>BID AMOUNT &gt;</t>
  </si>
  <si>
    <t>REMARKS       &gt;</t>
  </si>
  <si>
    <t>LOT 2</t>
  </si>
  <si>
    <t>LOT 3</t>
  </si>
  <si>
    <t>LOT 4</t>
  </si>
  <si>
    <t>LOT 5</t>
  </si>
  <si>
    <t>LOT 6</t>
  </si>
  <si>
    <t>LOT 7</t>
  </si>
  <si>
    <t>LOT 8</t>
  </si>
  <si>
    <t>LOT 9</t>
  </si>
  <si>
    <t>LOT 10</t>
  </si>
  <si>
    <t>LOT 11</t>
  </si>
  <si>
    <t>LOT 12</t>
  </si>
  <si>
    <t>LOT 13</t>
  </si>
  <si>
    <t>LOT 14</t>
  </si>
  <si>
    <t>LOT 15</t>
  </si>
  <si>
    <t>LOT 16</t>
  </si>
  <si>
    <t>LOT 17</t>
  </si>
  <si>
    <t>LOT 18</t>
  </si>
  <si>
    <t>LOT 19</t>
  </si>
  <si>
    <t>LOT 20</t>
  </si>
  <si>
    <t>LOT 21</t>
  </si>
  <si>
    <t>LOT 22</t>
  </si>
  <si>
    <t>LOT 23</t>
  </si>
  <si>
    <t>LOT 24</t>
  </si>
  <si>
    <t>LOT 25</t>
  </si>
  <si>
    <t>LOT 26</t>
  </si>
  <si>
    <t>LOT 27</t>
  </si>
  <si>
    <t>LOT 28</t>
  </si>
  <si>
    <t>LOT 29</t>
  </si>
  <si>
    <t>LOT 30</t>
  </si>
  <si>
    <t>LOT 31</t>
  </si>
  <si>
    <t>LOT 32</t>
  </si>
  <si>
    <t>Passed</t>
  </si>
  <si>
    <t>Accredited</t>
  </si>
  <si>
    <t>Failed</t>
  </si>
  <si>
    <t>Expired</t>
  </si>
  <si>
    <t>ENVELOPE 1</t>
  </si>
  <si>
    <r>
      <rPr>
        <sz val="8"/>
        <color theme="1"/>
        <rFont val="Calibri"/>
        <family val="2"/>
        <scheme val="minor"/>
      </rPr>
      <t xml:space="preserve">Valid PhilGEPS Registration Certificate (Platinum Membership) (all pages); </t>
    </r>
    <r>
      <rPr>
        <b/>
        <u/>
        <sz val="8"/>
        <color theme="1"/>
        <rFont val="Calibri"/>
        <family val="2"/>
        <scheme val="minor"/>
      </rPr>
      <t>OR</t>
    </r>
    <r>
      <rPr>
        <sz val="8"/>
        <color theme="1"/>
        <rFont val="Calibri"/>
        <family val="2"/>
        <scheme val="minor"/>
      </rPr>
      <t xml:space="preserve"> (b) Registration certificate from Securities and Exchange Commission (SEC), Department of Trade and Industry (DTI) for sole proprietorship, or Cooperative Development Authority (CDA) for cooperatives or its equivalent document, </t>
    </r>
    <r>
      <rPr>
        <b/>
        <u/>
        <sz val="8"/>
        <color theme="1"/>
        <rFont val="Calibri"/>
        <family val="2"/>
        <scheme val="minor"/>
      </rPr>
      <t xml:space="preserve">AND  </t>
    </r>
    <r>
      <rPr>
        <sz val="8"/>
        <color theme="1"/>
        <rFont val="Calibri"/>
        <family val="2"/>
        <scheme val="minor"/>
      </rPr>
      <t xml:space="preserve">(c) Mayor’s or Business permit issued by the city or municipality where the principal place of business of the prospective bidder is located, or the equivalent document for Exclusive Economic Zones or Areas; </t>
    </r>
    <r>
      <rPr>
        <b/>
        <u/>
        <sz val="8"/>
        <color theme="1"/>
        <rFont val="Calibri"/>
        <family val="2"/>
        <scheme val="minor"/>
      </rPr>
      <t>AND</t>
    </r>
    <r>
      <rPr>
        <sz val="8"/>
        <color theme="1"/>
        <rFont val="Calibri"/>
        <family val="2"/>
        <scheme val="minor"/>
      </rPr>
      <t xml:space="preserve"> (d) Tax clearance per E.O.  No. 398, s. 2005, as finally reviewed and approved by the Bureau of Internal Revenue (BIR).</t>
    </r>
  </si>
  <si>
    <t xml:space="preserve">Statement of the prospective bidder of all its ongoing government and private contracts, including contracts awarded but not yet started, if any, whether similar or not similar in nature and complexity to the contract to be bid; and </t>
  </si>
  <si>
    <t>Statement of the bidder’s Single Largest Completed Contract (SLCC) similar to the contract to be bid, except under conditions provided for in Sections 23.4.1.3 and 23.4.2.4 of the 2016 revised IRR of RA No. 9184, within the relevant period as provided in the Bidding Documents; and</t>
  </si>
  <si>
    <t xml:space="preserve">Original copy of Bid Security. If in the form of a Surety Bond, submit also a certification issued by the Insurance Commission;
or
</t>
  </si>
  <si>
    <t>Original copy of Notarized Bid Securing Declaration; and</t>
  </si>
  <si>
    <t>Conformity with the Technical Specifications, which may include production/delivery schedule, manpower requirements, and/or after-sales/parts, if applicable; and</t>
  </si>
  <si>
    <t>Original duly signed Omnibus Sworn Statement (OSS);
and if applicable, Original Notarized Secretary’s Certificate in case of a corporation, partnership, or cooperative; or Original Special Power of Attorney of all members of the joint venture giving full power and authority to its officer to sign the OSS and do acts to represent the Bidder.</t>
  </si>
  <si>
    <t>Registration/Bidders fee of P 500.00 (enclose official receipt only) (Note: Must be renewed annually)</t>
  </si>
  <si>
    <t xml:space="preserve">The Supplier’s audited financial statements, showing, among others, the Supplier’s total and current assets and liabilities, stamped “received” by the BIR or its duly accredited and authorized institutions, for the preceding calendar year which should not be earlier than two (2) years from the date of bid submission; and </t>
  </si>
  <si>
    <t xml:space="preserve">The prospective bidder’s computation of Net Financial Contracting Capacity (NFCC); 
or 
</t>
  </si>
  <si>
    <t>A committed Line of Credit from a Universal or Commercial Bank in lieu of its NFCC computation.</t>
  </si>
  <si>
    <t xml:space="preserve">If applicable, a duly signed joint venture agreement (JVA) in case the joint venture is already in existence;
or 
</t>
  </si>
  <si>
    <t>duly notarized statements from all the potential joint venture partners stating that they will enter into and abide by the provisions of the JVA in the instance that the bid is successful.</t>
  </si>
  <si>
    <t>ENVELOPE 2</t>
  </si>
  <si>
    <t>Original of duly signed and accomplished Financial Bid Form enclosed in bid document; and</t>
  </si>
  <si>
    <t>Bid form PASIMS generated (This shall be given upon receipt of the Bidding Document after payment of the non-refundable fee)
Note:
1. Fill-up the Bid form PASIMS generated provided, (Handwritten or Typewritten).
2. Only the original bid form shall be accepted.
3. Photocopy of the Bid form shall be accepted, provided that it shall be in the original size of the bid form (8.5x13) paper size.</t>
  </si>
  <si>
    <t>Original of duly signed and accomplished Price Schedule(s).</t>
  </si>
  <si>
    <t>MR. NELSON F. PLATA, MPA, EnP</t>
  </si>
  <si>
    <t>MS. ROSALINDA O. RAPISTA, RSW</t>
  </si>
  <si>
    <t>DR. ALFREDO A. LACERONA</t>
  </si>
  <si>
    <t>Provincial Planning &amp; Development Officer</t>
  </si>
  <si>
    <t>Provincial Social Welfare and Development</t>
  </si>
  <si>
    <t>Provincial Health Officer</t>
  </si>
  <si>
    <t>Member</t>
  </si>
  <si>
    <t>MS. EMELIA C. PALERO, CPA, MSLRG</t>
  </si>
  <si>
    <t>DR. JOSEPH NILO F. PARRENAS</t>
  </si>
  <si>
    <t>Provincial Budget Officer</t>
  </si>
  <si>
    <t>Acting Provincial General Services Officer</t>
  </si>
  <si>
    <t xml:space="preserve">Prov'l Economic Enterprise Dev't Officer                      </t>
  </si>
  <si>
    <t>Vice - Chairperson</t>
  </si>
  <si>
    <t>GLENN A. OLANDRIA, CE</t>
  </si>
  <si>
    <t>Provincial Engineer</t>
  </si>
  <si>
    <t>Chairperson</t>
  </si>
  <si>
    <t>Bid Number:</t>
  </si>
  <si>
    <t>Project/Item Name:</t>
  </si>
  <si>
    <t>ABC:</t>
  </si>
  <si>
    <t>Bidder 1</t>
  </si>
  <si>
    <t>Bidder 2</t>
  </si>
  <si>
    <t>Bidder 3</t>
  </si>
  <si>
    <t>Bidder 4</t>
  </si>
  <si>
    <t>Bidder 5</t>
  </si>
  <si>
    <t>Bidder 6</t>
  </si>
  <si>
    <t>Bidder 7</t>
  </si>
  <si>
    <t>Total Amount of Bid</t>
  </si>
  <si>
    <t>Form of Bid Security</t>
  </si>
  <si>
    <t>a) Cash</t>
  </si>
  <si>
    <t>b) Cashier's/Manager's Check</t>
  </si>
  <si>
    <t xml:space="preserve">c) Bank draft/guarantee or </t>
  </si>
  <si>
    <t>irrevocable letter of credit</t>
  </si>
  <si>
    <t>d) Surety Bond</t>
  </si>
  <si>
    <t>e) Bid Securing Declaration</t>
  </si>
  <si>
    <t>Required Bid Security</t>
  </si>
  <si>
    <t>Sufficient/Insufficient</t>
  </si>
  <si>
    <t>Remarks</t>
  </si>
  <si>
    <t>ATTY. REX B. PORRAS, CPA</t>
  </si>
  <si>
    <t>RAUL G. MABANGLO, C.E.</t>
  </si>
  <si>
    <t>Provincial Legal Officer</t>
  </si>
  <si>
    <t>BAC-Vice Chairperson</t>
  </si>
  <si>
    <t>ATTY. EDD MARK O. WAKAN</t>
  </si>
  <si>
    <t>Provincial  General Services Officer</t>
  </si>
  <si>
    <t>BAC-Chairperson</t>
  </si>
  <si>
    <t>MA. ELIZA L. ANDIN, CPA</t>
  </si>
  <si>
    <t>EMELIA C. PALERO, CPA</t>
  </si>
  <si>
    <t>Asst. Provincial Budget Officer</t>
  </si>
  <si>
    <t>Certificate of PhilGEPS registration, per GPPB Circular 03-2016.</t>
  </si>
  <si>
    <r>
      <rPr>
        <sz val="8"/>
        <color theme="1"/>
        <rFont val="Calibri"/>
        <family val="2"/>
        <scheme val="minor"/>
      </rPr>
      <t xml:space="preserve">Statement of all ongoing government and private contracts, including contracts awarded but not yet started, if any, whether similar or not similar in nature and complexity to the contract to be bid. </t>
    </r>
    <r>
      <rPr>
        <i/>
        <sz val="8"/>
        <color theme="1"/>
        <rFont val="Calibri"/>
        <family val="2"/>
        <scheme val="minor"/>
      </rPr>
      <t>(Note: Must be updated everytime the supplier/bidder participates in the opening of bids)</t>
    </r>
  </si>
  <si>
    <r>
      <rPr>
        <sz val="8"/>
        <color theme="1"/>
        <rFont val="Calibri"/>
        <family val="2"/>
        <scheme val="minor"/>
      </rPr>
      <t xml:space="preserve">Statement of the bidder’s Single Largest Completed Contract (SLCC) that is similar to the contract to be bid, and whose value, adjusted to current prices using the Philippine Statistics Authority (PSA) consumer price indices, must be at least fifty percent (50%) of the ABC. However, in the case of Expendable Supplies, said SLCC must be at least twenty five percent (25%) of the ABC. </t>
    </r>
    <r>
      <rPr>
        <i/>
        <sz val="8"/>
        <color theme="1"/>
        <rFont val="Calibri"/>
        <family val="2"/>
        <scheme val="minor"/>
      </rPr>
      <t>(Note: Must be updated everytime the supplier/bidder participates in the opening of bids)</t>
    </r>
  </si>
  <si>
    <r>
      <rPr>
        <sz val="8"/>
        <color theme="1"/>
        <rFont val="Calibri"/>
        <family val="2"/>
        <scheme val="minor"/>
      </rPr>
      <t>The computation of Net Financial  Contracting Capacity (NFCC) at least equal to the  ABC or committed Line of Credit</t>
    </r>
    <r>
      <rPr>
        <i/>
        <sz val="8"/>
        <color theme="1"/>
        <rFont val="Calibri"/>
        <family val="2"/>
        <scheme val="minor"/>
      </rPr>
      <t xml:space="preserve"> (Note: The value of the bidder’s current assets and current liabilities shall be based on the latest Audited Financial Statements submitted to the BIR)</t>
    </r>
  </si>
  <si>
    <t>Bid Security (Either of the following):</t>
  </si>
  <si>
    <t>a)</t>
  </si>
  <si>
    <t>Cash or Cashier’s/Manager’s check</t>
  </si>
  <si>
    <t>b)</t>
  </si>
  <si>
    <t>Bank draft/guarantee or irrevocable letter of credit issued by a Universal or Commercial Bank</t>
  </si>
  <si>
    <t>c)</t>
  </si>
  <si>
    <t>Surety bond</t>
  </si>
  <si>
    <t>d)</t>
  </si>
  <si>
    <t>Bid Securing Declaration</t>
  </si>
  <si>
    <r>
      <rPr>
        <sz val="8"/>
        <color theme="1"/>
        <rFont val="Calibri"/>
        <family val="2"/>
        <scheme val="minor"/>
      </rPr>
      <t>Omnibus Sworn Statement</t>
    </r>
    <r>
      <rPr>
        <i/>
        <sz val="8"/>
        <color theme="1"/>
        <rFont val="Calibri"/>
        <family val="2"/>
        <scheme val="minor"/>
      </rPr>
      <t xml:space="preserve"> (Note: Must be updated everytime the supplier/bidder participates in the opening of bids)</t>
    </r>
  </si>
  <si>
    <t>Technical Specifications, which may include production/delivery schedule, manpower requirements, and/or after-sales service/parts, if applicable</t>
  </si>
  <si>
    <t>Other Documents, if relevant such as:</t>
  </si>
  <si>
    <t>Exclusive Distributorship:</t>
  </si>
  <si>
    <t>Duly Notarized Certificate of Sole Distributorship from the source</t>
  </si>
  <si>
    <t>Suppliers of Fertilizers &amp; Pesticides:</t>
  </si>
  <si>
    <t xml:space="preserve">Accreditation/License to Operate issued by the Food and Drug Administration </t>
  </si>
  <si>
    <t xml:space="preserve"> Suppliers of Seeds and Grafted Seedlings: </t>
  </si>
  <si>
    <t>Bureau of Plant Industry (BPI) Accreditation</t>
  </si>
  <si>
    <t xml:space="preserve">Sand and Gravel: </t>
  </si>
  <si>
    <t>Quary Permit</t>
  </si>
  <si>
    <t>e)</t>
  </si>
  <si>
    <t xml:space="preserve">Lumber Dealers: </t>
  </si>
  <si>
    <t>DENR/PCA Permit</t>
  </si>
  <si>
    <t>f)</t>
  </si>
  <si>
    <t xml:space="preserve">Printing Press: </t>
  </si>
  <si>
    <t>Provincial Permit to Operate with Official Receipt Payment</t>
  </si>
  <si>
    <r>
      <rPr>
        <sz val="8"/>
        <color theme="1"/>
        <rFont val="Calibri"/>
        <family val="2"/>
        <scheme val="minor"/>
      </rPr>
      <t xml:space="preserve">Registration/Bidders fee of P 500.00 (enclose official receipt only) </t>
    </r>
    <r>
      <rPr>
        <i/>
        <sz val="8"/>
        <color theme="1"/>
        <rFont val="Calibri"/>
        <family val="2"/>
        <scheme val="minor"/>
      </rPr>
      <t>(Note: Must be renewed annually)</t>
    </r>
  </si>
  <si>
    <t>Valid Joint Venture Agreement (JVA) if applicable</t>
  </si>
  <si>
    <t>Bid Forms</t>
  </si>
  <si>
    <t>Bid form enclosed in bid document</t>
  </si>
  <si>
    <t>Bid form PASIMS generated</t>
  </si>
  <si>
    <t>Bid Amount</t>
  </si>
  <si>
    <t>ENGR. GLENN  A. OLANDRIA</t>
  </si>
  <si>
    <t>ATTY. CHARINA CABRERA, CPA</t>
  </si>
  <si>
    <t>DELIA P. GUBOC</t>
  </si>
  <si>
    <t>Provincial Planning and Development Officer</t>
  </si>
  <si>
    <t>Asst. Provincial Gerneral Services Officer</t>
  </si>
  <si>
    <t>P.G Department Head</t>
  </si>
  <si>
    <t>Surety Bond</t>
  </si>
  <si>
    <t>Cash Bond</t>
  </si>
  <si>
    <t>SUPPLIER'S</t>
  </si>
  <si>
    <t>TOTAL</t>
  </si>
  <si>
    <t>ENGR. JIVELLYN B. CO, MPA</t>
  </si>
  <si>
    <t>Provincial General Services Officer</t>
  </si>
  <si>
    <t>Valid PhilGEPS Registration Certificate (Platinum Membership) (all pages); based on GPPB Reso. No. 15-2021</t>
  </si>
  <si>
    <t>DAVAO TCM</t>
  </si>
  <si>
    <t>VICTORIANO SUBA-AN JR. BOATS MANUFACTURING</t>
  </si>
  <si>
    <t>='ITB NEGOTIATED GOODS'!F16</t>
  </si>
  <si>
    <t>PEO</t>
  </si>
  <si>
    <t>PROCUREMENT OF HARDWARE MATERIALS FOR CONST./INSTALLATION OF POTABLE WATER SYSTEM (REV.2) BRGY. LOWER PANAGA, PANABO CITY, DDN</t>
  </si>
  <si>
    <t>JOCHRIS PIPELINE TRADING</t>
  </si>
  <si>
    <t>20224807B</t>
  </si>
  <si>
    <t>20224808B</t>
  </si>
  <si>
    <t>PAGRO</t>
  </si>
  <si>
    <t>PROCUREMENT OF 2.5 MONTH OLD CHICKEN FOR THE AGRICULTURAL AND MARINE SUPPLIES TO BE USE FOR BALIK PROBINSYA, BALIK PAG-ASA PROGRAM FOR THE USE OF PAGRO</t>
  </si>
  <si>
    <t>PROCUREMENT OF PORTLAND CEMENT FOR THE CONSTRUCTION AT ALIA NHS, MANGALCAL, CARMEN, DDN FOR THE USE OF PEO</t>
  </si>
  <si>
    <t>August 04, 2022, 9:00am</t>
  </si>
  <si>
    <t>INVITATION TO BID AFTER TWO-FAILED BIDDINGS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</si>
</sst>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x\x\x\x\x\x"/>
    <numFmt numFmtId="167" formatCode="#,##0.00_ ;\-#,##0.00\ "/>
    <numFmt numFmtId="168" formatCode="[$-3409]mmmm\ dd\,\ yyyy;@"/>
  </numFmts>
  <fonts count="52">
    <font>
      <sz val="11"/>
      <color theme="1"/>
      <name val="Calibri"/>
      <charset val="134"/>
      <scheme val="minor"/>
    </font>
    <font>
      <sz val="11"/>
      <name val="Tahoma"/>
      <family val="2"/>
    </font>
    <font>
      <b/>
      <sz val="11"/>
      <name val="Tahoma"/>
      <family val="2"/>
    </font>
    <font>
      <sz val="8"/>
      <color theme="1"/>
      <name val="Calibri"/>
      <family val="2"/>
      <scheme val="minor"/>
    </font>
    <font>
      <b/>
      <sz val="10"/>
      <color theme="1"/>
      <name val="Tahoma"/>
      <family val="2"/>
    </font>
    <font>
      <b/>
      <sz val="10"/>
      <color rgb="FFFF0000"/>
      <name val="Tahoma"/>
      <family val="2"/>
    </font>
    <font>
      <b/>
      <sz val="10"/>
      <name val="Tahoma"/>
      <family val="2"/>
    </font>
    <font>
      <sz val="10"/>
      <color theme="1"/>
      <name val="Tahoma"/>
      <family val="2"/>
    </font>
    <font>
      <b/>
      <sz val="11"/>
      <color theme="1"/>
      <name val="Calibri"/>
      <family val="2"/>
      <scheme val="minor"/>
    </font>
    <font>
      <sz val="10"/>
      <color theme="1"/>
      <name val="Calibri"/>
      <family val="2"/>
      <scheme val="minor"/>
    </font>
    <font>
      <sz val="9"/>
      <color theme="1"/>
      <name val="Calibri"/>
      <family val="2"/>
      <scheme val="minor"/>
    </font>
    <font>
      <i/>
      <sz val="8"/>
      <color theme="1"/>
      <name val="Calibri"/>
      <family val="2"/>
      <scheme val="minor"/>
    </font>
    <font>
      <i/>
      <sz val="10"/>
      <color theme="1"/>
      <name val="Calibri"/>
      <family val="2"/>
      <scheme val="minor"/>
    </font>
    <font>
      <sz val="11"/>
      <color theme="1"/>
      <name val="Arial Narrow"/>
      <family val="2"/>
    </font>
    <font>
      <sz val="12"/>
      <color theme="1"/>
      <name val="Calibri"/>
      <family val="2"/>
      <scheme val="minor"/>
    </font>
    <font>
      <b/>
      <sz val="10"/>
      <color theme="1"/>
      <name val="Calibri"/>
      <family val="2"/>
      <scheme val="minor"/>
    </font>
    <font>
      <sz val="10"/>
      <color theme="0"/>
      <name val="Calibri"/>
      <family val="2"/>
      <scheme val="minor"/>
    </font>
    <font>
      <sz val="10"/>
      <color theme="1"/>
      <name val="Arial Narrow"/>
      <family val="2"/>
    </font>
    <font>
      <b/>
      <i/>
      <sz val="9"/>
      <color theme="1"/>
      <name val="Calibri"/>
      <family val="2"/>
      <scheme val="minor"/>
    </font>
    <font>
      <b/>
      <sz val="11"/>
      <color rgb="FFFF0000"/>
      <name val="Calibri"/>
      <family val="2"/>
      <scheme val="minor"/>
    </font>
    <font>
      <b/>
      <sz val="10"/>
      <color rgb="FFFFFF00"/>
      <name val="Calibri"/>
      <family val="2"/>
      <scheme val="minor"/>
    </font>
    <font>
      <b/>
      <sz val="12"/>
      <color theme="1"/>
      <name val="Calibri"/>
      <family val="2"/>
      <scheme val="minor"/>
    </font>
    <font>
      <b/>
      <sz val="12"/>
      <color theme="9" tint="-0.249977111117893"/>
      <name val="Calibri"/>
      <family val="2"/>
      <scheme val="minor"/>
    </font>
    <font>
      <b/>
      <sz val="12"/>
      <color rgb="FFFF0000"/>
      <name val="Calibri"/>
      <family val="2"/>
      <scheme val="minor"/>
    </font>
    <font>
      <b/>
      <sz val="12"/>
      <color rgb="FFFFFF00"/>
      <name val="Calibri"/>
      <family val="2"/>
      <scheme val="minor"/>
    </font>
    <font>
      <b/>
      <sz val="11"/>
      <color theme="1"/>
      <name val="Tahoma"/>
      <family val="2"/>
    </font>
    <font>
      <b/>
      <sz val="11"/>
      <color rgb="FF7030A0"/>
      <name val="Tahoma"/>
      <family val="2"/>
    </font>
    <font>
      <b/>
      <sz val="11"/>
      <color rgb="FFFF0000"/>
      <name val="Tahoma"/>
      <family val="2"/>
    </font>
    <font>
      <sz val="8"/>
      <color theme="1"/>
      <name val="Arial Narrow"/>
      <family val="2"/>
    </font>
    <font>
      <b/>
      <sz val="9"/>
      <color theme="1"/>
      <name val="Arial Narrow"/>
      <family val="2"/>
    </font>
    <font>
      <b/>
      <sz val="8"/>
      <color theme="1"/>
      <name val="Arial Narrow"/>
      <family val="2"/>
    </font>
    <font>
      <sz val="9"/>
      <color theme="1"/>
      <name val="Arial Narrow"/>
      <family val="2"/>
    </font>
    <font>
      <b/>
      <sz val="9"/>
      <color theme="1"/>
      <name val="Tahoma"/>
      <family val="2"/>
    </font>
    <font>
      <b/>
      <sz val="10"/>
      <color theme="1"/>
      <name val="Arial Narrow"/>
      <family val="2"/>
    </font>
    <font>
      <b/>
      <sz val="14"/>
      <color theme="1"/>
      <name val="Arial Narrow"/>
      <family val="2"/>
    </font>
    <font>
      <sz val="10"/>
      <name val="Arial"/>
      <family val="2"/>
    </font>
    <font>
      <sz val="11"/>
      <color theme="1"/>
      <name val="Calibri"/>
      <family val="2"/>
      <scheme val="minor"/>
    </font>
    <font>
      <b/>
      <u/>
      <sz val="8"/>
      <color theme="1"/>
      <name val="Calibri"/>
      <family val="2"/>
      <scheme val="minor"/>
    </font>
    <font>
      <b/>
      <sz val="12"/>
      <color theme="1"/>
      <name val="Arial Narrow"/>
      <family val="2"/>
    </font>
    <font>
      <sz val="12"/>
      <color theme="1"/>
      <name val="Calibri"/>
      <family val="2"/>
      <scheme val="minor"/>
    </font>
    <font>
      <sz val="12"/>
      <color theme="1"/>
      <name val="Arial Narrow"/>
      <family val="2"/>
    </font>
    <font>
      <b/>
      <sz val="11"/>
      <color theme="1"/>
      <name val="Calibri"/>
      <family val="2"/>
      <scheme val="minor"/>
    </font>
    <font>
      <i/>
      <sz val="10"/>
      <color theme="1"/>
      <name val="Calibri"/>
      <family val="2"/>
      <scheme val="minor"/>
    </font>
    <font>
      <b/>
      <sz val="13"/>
      <color theme="1"/>
      <name val="Calibri"/>
      <family val="2"/>
      <scheme val="minor"/>
    </font>
    <font>
      <sz val="9"/>
      <color theme="1"/>
      <name val="Calibri"/>
      <family val="2"/>
      <scheme val="minor"/>
    </font>
    <font>
      <sz val="8"/>
      <color theme="1"/>
      <name val="Calibri"/>
      <family val="2"/>
      <scheme val="minor"/>
    </font>
    <font>
      <sz val="10"/>
      <color theme="1"/>
      <name val="Arial Narrow"/>
      <family val="2"/>
    </font>
    <font>
      <sz val="11"/>
      <color theme="1"/>
      <name val="Arial Narrow"/>
      <family val="2"/>
    </font>
    <font>
      <b/>
      <sz val="10"/>
      <color theme="1"/>
      <name val="Calibri"/>
      <family val="2"/>
      <scheme val="minor"/>
    </font>
    <font>
      <sz val="10"/>
      <color theme="0"/>
      <name val="Calibri"/>
      <family val="2"/>
      <scheme val="minor"/>
    </font>
    <font>
      <b/>
      <sz val="9"/>
      <color theme="1"/>
      <name val="Arial Narrow"/>
      <family val="2"/>
    </font>
    <font>
      <sz val="10"/>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0" tint="-0.499984740745262"/>
        <bgColor indexed="64"/>
      </patternFill>
    </fill>
    <fill>
      <patternFill patternType="solid">
        <fgColor rgb="FF00B050"/>
        <bgColor indexed="64"/>
      </patternFill>
    </fill>
    <fill>
      <patternFill patternType="solid">
        <fgColor theme="3" tint="0.39994506668294322"/>
        <bgColor indexed="64"/>
      </patternFill>
    </fill>
    <fill>
      <patternFill patternType="solid">
        <fgColor rgb="FFFFFF00"/>
        <bgColor indexed="64"/>
      </patternFill>
    </fill>
    <fill>
      <patternFill patternType="solid">
        <fgColor theme="9" tint="0.39994506668294322"/>
        <bgColor indexed="64"/>
      </patternFill>
    </fill>
    <fill>
      <patternFill patternType="solid">
        <fgColor rgb="FFFFC000"/>
        <bgColor indexed="64"/>
      </patternFill>
    </fill>
    <fill>
      <patternFill patternType="solid">
        <fgColor theme="0" tint="-0.249977111117893"/>
        <bgColor indexed="64"/>
      </patternFill>
    </fill>
  </fills>
  <borders count="31">
    <border>
      <left/>
      <right/>
      <top/>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right/>
      <top style="double">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dotted">
        <color auto="1"/>
      </left>
      <right style="dotted">
        <color auto="1"/>
      </right>
      <top/>
      <bottom style="dotted">
        <color auto="1"/>
      </bottom>
      <diagonal/>
    </border>
    <border>
      <left style="dotted">
        <color auto="1"/>
      </left>
      <right style="dotted">
        <color auto="1"/>
      </right>
      <top/>
      <bottom style="thin">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style="thin">
        <color auto="1"/>
      </right>
      <top/>
      <bottom style="dotted">
        <color auto="1"/>
      </bottom>
      <diagonal/>
    </border>
    <border>
      <left style="dotted">
        <color auto="1"/>
      </left>
      <right style="thin">
        <color auto="1"/>
      </right>
      <top/>
      <bottom style="thin">
        <color auto="1"/>
      </bottom>
      <diagonal/>
    </border>
    <border>
      <left style="dotted">
        <color auto="1"/>
      </left>
      <right style="thin">
        <color auto="1"/>
      </right>
      <top style="dotted">
        <color auto="1"/>
      </top>
      <bottom style="thin">
        <color auto="1"/>
      </bottom>
      <diagonal/>
    </border>
    <border>
      <left/>
      <right style="dotted">
        <color auto="1"/>
      </right>
      <top/>
      <bottom style="thin">
        <color auto="1"/>
      </bottom>
      <diagonal/>
    </border>
    <border>
      <left/>
      <right/>
      <top style="dotted">
        <color auto="1"/>
      </top>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style="dotted">
        <color auto="1"/>
      </right>
      <top style="dotted">
        <color auto="1"/>
      </top>
      <bottom/>
      <diagonal/>
    </border>
  </borders>
  <cellStyleXfs count="5">
    <xf numFmtId="0" fontId="0" fillId="0" borderId="0"/>
    <xf numFmtId="43" fontId="36" fillId="0" borderId="0" applyFont="0" applyFill="0" applyBorder="0" applyAlignment="0" applyProtection="0"/>
    <xf numFmtId="0" fontId="35" fillId="0" borderId="0"/>
    <xf numFmtId="43" fontId="35" fillId="0" borderId="0" applyFont="0" applyFill="0" applyBorder="0" applyAlignment="0" applyProtection="0"/>
    <xf numFmtId="165" fontId="36" fillId="0" borderId="0" applyFont="0" applyFill="0" applyBorder="0" applyAlignment="0" applyProtection="0"/>
  </cellStyleXfs>
  <cellXfs count="448">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center"/>
    </xf>
    <xf numFmtId="9" fontId="2" fillId="0" borderId="0" xfId="0" applyNumberFormat="1" applyFont="1" applyFill="1" applyAlignment="1">
      <alignment horizontal="center" vertical="center"/>
    </xf>
    <xf numFmtId="9" fontId="2" fillId="2" borderId="1" xfId="0" applyNumberFormat="1" applyFont="1" applyFill="1" applyBorder="1" applyAlignment="1">
      <alignment horizontal="center" vertical="center"/>
    </xf>
    <xf numFmtId="9" fontId="2" fillId="2" borderId="2" xfId="0" applyNumberFormat="1" applyFont="1" applyFill="1" applyBorder="1" applyAlignment="1">
      <alignment horizontal="center" vertical="center"/>
    </xf>
    <xf numFmtId="0" fontId="3" fillId="0" borderId="0" xfId="0" applyFont="1"/>
    <xf numFmtId="0" fontId="4" fillId="0" borderId="0" xfId="0" applyFont="1" applyAlignment="1">
      <alignment horizontal="center" vertical="center"/>
    </xf>
    <xf numFmtId="43" fontId="5" fillId="0" borderId="0" xfId="0" applyNumberFormat="1" applyFont="1"/>
    <xf numFmtId="43" fontId="6" fillId="0" borderId="0" xfId="0" applyNumberFormat="1" applyFont="1" applyAlignment="1">
      <alignment horizontal="center" vertical="center"/>
    </xf>
    <xf numFmtId="43" fontId="6" fillId="0" borderId="0" xfId="0" applyNumberFormat="1" applyFont="1" applyAlignment="1">
      <alignment horizontal="left" vertical="center"/>
    </xf>
    <xf numFmtId="43" fontId="6" fillId="0" borderId="0" xfId="0" applyNumberFormat="1" applyFont="1" applyBorder="1" applyAlignment="1">
      <alignment horizontal="center" vertical="center"/>
    </xf>
    <xf numFmtId="43" fontId="6" fillId="0" borderId="0" xfId="0" applyNumberFormat="1" applyFont="1" applyBorder="1" applyAlignment="1">
      <alignment horizontal="left" vertical="center"/>
    </xf>
    <xf numFmtId="0" fontId="6" fillId="0" borderId="0" xfId="0" applyFont="1" applyAlignment="1">
      <alignment horizontal="right" vertical="center"/>
    </xf>
    <xf numFmtId="43" fontId="6" fillId="0" borderId="3" xfId="3" applyFont="1" applyBorder="1" applyAlignment="1">
      <alignment horizontal="center"/>
    </xf>
    <xf numFmtId="43" fontId="6" fillId="2" borderId="0" xfId="0" applyNumberFormat="1" applyFont="1" applyFill="1" applyBorder="1" applyAlignment="1">
      <alignment horizontal="left" vertical="center"/>
    </xf>
    <xf numFmtId="43" fontId="6" fillId="2" borderId="0" xfId="0" applyNumberFormat="1" applyFont="1" applyFill="1" applyBorder="1" applyAlignment="1">
      <alignment horizontal="center" vertical="center"/>
    </xf>
    <xf numFmtId="0" fontId="7" fillId="0" borderId="0" xfId="0" applyFont="1"/>
    <xf numFmtId="0" fontId="0" fillId="0" borderId="0" xfId="0" applyAlignment="1">
      <alignment wrapText="1"/>
    </xf>
    <xf numFmtId="0" fontId="0" fillId="3" borderId="6" xfId="0" applyFill="1" applyBorder="1"/>
    <xf numFmtId="43" fontId="10" fillId="0" borderId="7" xfId="1" applyFont="1" applyBorder="1" applyAlignment="1">
      <alignment horizontal="center" vertical="center"/>
    </xf>
    <xf numFmtId="43" fontId="10" fillId="0" borderId="7" xfId="1" applyFont="1" applyBorder="1" applyAlignment="1">
      <alignment horizontal="center"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center" vertical="center" wrapText="1"/>
    </xf>
    <xf numFmtId="0" fontId="3" fillId="0" borderId="15" xfId="0" applyFont="1" applyBorder="1" applyAlignment="1">
      <alignment horizontal="center" vertical="center"/>
    </xf>
    <xf numFmtId="0" fontId="0" fillId="0" borderId="14" xfId="0"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vertical="center"/>
    </xf>
    <xf numFmtId="0" fontId="0" fillId="0" borderId="6" xfId="0" applyBorder="1"/>
    <xf numFmtId="0" fontId="0" fillId="3" borderId="7" xfId="0" applyFill="1" applyBorder="1"/>
    <xf numFmtId="0" fontId="0" fillId="3" borderId="18" xfId="0" applyFill="1" applyBorder="1"/>
    <xf numFmtId="0" fontId="3" fillId="0" borderId="4" xfId="0" applyFont="1" applyBorder="1" applyAlignment="1">
      <alignment horizontal="left" vertical="center"/>
    </xf>
    <xf numFmtId="0" fontId="0" fillId="0" borderId="4" xfId="0" applyBorder="1"/>
    <xf numFmtId="0" fontId="0" fillId="0" borderId="7" xfId="0" applyBorder="1" applyAlignment="1">
      <alignment horizontal="center" vertical="center" wrapText="1"/>
    </xf>
    <xf numFmtId="0" fontId="0" fillId="0" borderId="18" xfId="0" applyBorder="1" applyAlignment="1">
      <alignment horizontal="center" vertical="center" wrapText="1"/>
    </xf>
    <xf numFmtId="0" fontId="3" fillId="0" borderId="6" xfId="0" applyFont="1" applyBorder="1"/>
    <xf numFmtId="0" fontId="3" fillId="0" borderId="0" xfId="0" applyFont="1" applyBorder="1" applyAlignment="1">
      <alignment vertical="center"/>
    </xf>
    <xf numFmtId="0" fontId="3" fillId="0" borderId="0" xfId="0" applyFont="1" applyBorder="1"/>
    <xf numFmtId="0" fontId="11" fillId="0" borderId="4" xfId="0" applyFont="1" applyBorder="1" applyAlignment="1">
      <alignment vertical="center"/>
    </xf>
    <xf numFmtId="0" fontId="3" fillId="0" borderId="4" xfId="0" applyFont="1" applyBorder="1"/>
    <xf numFmtId="0" fontId="3" fillId="0" borderId="0" xfId="0" applyFont="1" applyBorder="1" applyAlignment="1">
      <alignment horizontal="left" vertical="center"/>
    </xf>
    <xf numFmtId="0" fontId="3" fillId="0" borderId="8" xfId="0" applyFont="1" applyBorder="1"/>
    <xf numFmtId="0" fontId="3" fillId="0" borderId="12" xfId="0" applyFont="1" applyBorder="1"/>
    <xf numFmtId="0" fontId="3" fillId="0" borderId="9" xfId="0" applyFont="1" applyBorder="1" applyAlignment="1">
      <alignment horizontal="left" vertical="center"/>
    </xf>
    <xf numFmtId="0" fontId="3" fillId="0" borderId="9" xfId="0" applyFont="1" applyBorder="1"/>
    <xf numFmtId="0" fontId="11" fillId="0" borderId="4" xfId="0" applyFont="1" applyBorder="1" applyAlignment="1">
      <alignment horizontal="left" vertical="center"/>
    </xf>
    <xf numFmtId="0" fontId="0" fillId="0" borderId="0" xfId="0" applyBorder="1"/>
    <xf numFmtId="0" fontId="0" fillId="0" borderId="12" xfId="0" applyBorder="1"/>
    <xf numFmtId="0" fontId="3" fillId="0" borderId="6" xfId="0" applyFont="1" applyBorder="1" applyAlignment="1">
      <alignment horizontal="left" vertical="center"/>
    </xf>
    <xf numFmtId="0" fontId="0" fillId="3" borderId="0" xfId="0" applyFill="1" applyBorder="1"/>
    <xf numFmtId="0" fontId="0" fillId="0" borderId="7" xfId="0" applyBorder="1" applyAlignment="1">
      <alignment horizontal="center" vertical="top" wrapText="1"/>
    </xf>
    <xf numFmtId="0" fontId="0" fillId="0" borderId="5" xfId="0" applyBorder="1"/>
    <xf numFmtId="0" fontId="8" fillId="0" borderId="6" xfId="0" applyFont="1" applyBorder="1" applyAlignment="1">
      <alignment vertical="center"/>
    </xf>
    <xf numFmtId="0" fontId="8" fillId="0" borderId="0" xfId="0" applyFont="1" applyAlignment="1"/>
    <xf numFmtId="0" fontId="12" fillId="0" borderId="0" xfId="0" applyFont="1" applyAlignment="1"/>
    <xf numFmtId="0" fontId="12" fillId="0" borderId="0" xfId="0" applyFont="1" applyAlignment="1">
      <alignment wrapText="1"/>
    </xf>
    <xf numFmtId="164" fontId="0" fillId="0" borderId="0" xfId="1" applyNumberFormat="1" applyFont="1"/>
    <xf numFmtId="43" fontId="10" fillId="0" borderId="5" xfId="1" applyFont="1" applyBorder="1" applyAlignment="1">
      <alignment horizontal="center" vertical="center"/>
    </xf>
    <xf numFmtId="43" fontId="10" fillId="0" borderId="18" xfId="1" applyFont="1" applyBorder="1" applyAlignment="1">
      <alignment vertical="center" wrapText="1"/>
    </xf>
    <xf numFmtId="0" fontId="0" fillId="0" borderId="7" xfId="0" applyBorder="1" applyAlignment="1">
      <alignment horizontal="center"/>
    </xf>
    <xf numFmtId="0" fontId="0" fillId="3" borderId="18" xfId="0" applyFill="1" applyBorder="1" applyAlignment="1">
      <alignment horizontal="center"/>
    </xf>
    <xf numFmtId="0" fontId="0" fillId="0" borderId="7" xfId="0" applyBorder="1" applyAlignment="1">
      <alignment vertical="center" wrapText="1"/>
    </xf>
    <xf numFmtId="0" fontId="8" fillId="0" borderId="0" xfId="0" applyFont="1"/>
    <xf numFmtId="0" fontId="13" fillId="0" borderId="0" xfId="0" applyFont="1"/>
    <xf numFmtId="43" fontId="10" fillId="0" borderId="5" xfId="1" applyFont="1" applyBorder="1" applyAlignment="1">
      <alignment horizontal="center" vertical="center" wrapText="1"/>
    </xf>
    <xf numFmtId="43" fontId="10" fillId="0" borderId="18" xfId="1" applyFont="1" applyBorder="1" applyAlignment="1">
      <alignment horizontal="center" vertical="center" wrapText="1"/>
    </xf>
    <xf numFmtId="0" fontId="0" fillId="3" borderId="6" xfId="0" applyFill="1" applyBorder="1" applyAlignment="1">
      <alignment wrapText="1"/>
    </xf>
    <xf numFmtId="0" fontId="0" fillId="0" borderId="0" xfId="0" applyAlignment="1">
      <alignment horizontal="left" vertical="center"/>
    </xf>
    <xf numFmtId="0" fontId="14" fillId="0" borderId="0" xfId="0" applyFont="1" applyBorder="1" applyAlignment="1">
      <alignment horizontal="left" vertical="center"/>
    </xf>
    <xf numFmtId="0" fontId="14" fillId="0" borderId="0" xfId="0" applyFont="1"/>
    <xf numFmtId="0" fontId="0" fillId="0" borderId="15" xfId="0" applyBorder="1"/>
    <xf numFmtId="0" fontId="0" fillId="0" borderId="10" xfId="0" applyBorder="1"/>
    <xf numFmtId="0" fontId="0" fillId="0" borderId="8" xfId="0" applyBorder="1"/>
    <xf numFmtId="0" fontId="0" fillId="0" borderId="16" xfId="0" applyBorder="1"/>
    <xf numFmtId="0" fontId="10" fillId="4" borderId="8" xfId="0" applyFont="1" applyFill="1" applyBorder="1" applyAlignment="1">
      <alignment horizontal="left" vertical="center"/>
    </xf>
    <xf numFmtId="0" fontId="10" fillId="4" borderId="16" xfId="0" applyFont="1" applyFill="1" applyBorder="1" applyAlignment="1">
      <alignment horizontal="left" vertical="center"/>
    </xf>
    <xf numFmtId="0" fontId="10" fillId="0" borderId="12" xfId="0" applyFont="1" applyBorder="1" applyAlignment="1">
      <alignment vertical="center"/>
    </xf>
    <xf numFmtId="0" fontId="10" fillId="0" borderId="13" xfId="0" applyFont="1" applyBorder="1"/>
    <xf numFmtId="0" fontId="10" fillId="0" borderId="8" xfId="0" applyFont="1" applyBorder="1"/>
    <xf numFmtId="0" fontId="10" fillId="0" borderId="16" xfId="0" applyFont="1" applyBorder="1"/>
    <xf numFmtId="0" fontId="10" fillId="0" borderId="5" xfId="0" applyFont="1" applyBorder="1" applyAlignment="1">
      <alignment vertical="center"/>
    </xf>
    <xf numFmtId="0" fontId="10" fillId="0" borderId="18" xfId="0" applyFont="1" applyBorder="1"/>
    <xf numFmtId="0" fontId="0" fillId="0" borderId="0" xfId="0" applyFont="1" applyAlignment="1"/>
    <xf numFmtId="0" fontId="12" fillId="0" borderId="0" xfId="0" applyFont="1"/>
    <xf numFmtId="0" fontId="0" fillId="0" borderId="0" xfId="0" applyAlignment="1"/>
    <xf numFmtId="0" fontId="14" fillId="0" borderId="0" xfId="0" applyFont="1" applyBorder="1" applyAlignment="1">
      <alignment vertical="center" wrapText="1"/>
    </xf>
    <xf numFmtId="0" fontId="10" fillId="0" borderId="0" xfId="0" applyFont="1" applyAlignment="1">
      <alignment horizontal="left"/>
    </xf>
    <xf numFmtId="0" fontId="8" fillId="0" borderId="4" xfId="0" applyFont="1" applyBorder="1" applyAlignment="1">
      <alignment vertical="center"/>
    </xf>
    <xf numFmtId="4" fontId="16" fillId="0" borderId="0" xfId="0" applyNumberFormat="1" applyFont="1" applyBorder="1" applyAlignment="1">
      <alignment vertical="center" wrapText="1"/>
    </xf>
    <xf numFmtId="164" fontId="0" fillId="0" borderId="0" xfId="1" applyNumberFormat="1" applyFont="1" applyAlignment="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43" fontId="10" fillId="0" borderId="7" xfId="1" applyFont="1" applyFill="1" applyBorder="1" applyAlignment="1">
      <alignment horizontal="center" vertical="center" wrapText="1"/>
    </xf>
    <xf numFmtId="43" fontId="10" fillId="0" borderId="5" xfId="1" applyFont="1" applyFill="1" applyBorder="1" applyAlignment="1">
      <alignment horizontal="center" vertical="center" wrapText="1"/>
    </xf>
    <xf numFmtId="43" fontId="10" fillId="0" borderId="18" xfId="1" applyFont="1" applyFill="1" applyBorder="1" applyAlignment="1">
      <alignment vertical="center" wrapText="1"/>
    </xf>
    <xf numFmtId="0" fontId="3" fillId="0" borderId="8" xfId="0" applyFont="1" applyFill="1" applyBorder="1" applyAlignment="1">
      <alignment horizontal="center" vertical="top"/>
    </xf>
    <xf numFmtId="0" fontId="3" fillId="0" borderId="8" xfId="0" applyFont="1" applyFill="1" applyBorder="1" applyAlignment="1">
      <alignment horizontal="left" vertical="center" wrapText="1"/>
    </xf>
    <xf numFmtId="0" fontId="0" fillId="0" borderId="11" xfId="0" applyFill="1" applyBorder="1" applyAlignment="1">
      <alignment horizontal="center" vertical="center"/>
    </xf>
    <xf numFmtId="0" fontId="0" fillId="0" borderId="10" xfId="0" applyFill="1" applyBorder="1" applyAlignment="1">
      <alignment horizontal="center" vertical="center" wrapText="1"/>
    </xf>
    <xf numFmtId="0" fontId="0" fillId="0" borderId="7" xfId="0" applyFill="1" applyBorder="1" applyAlignment="1">
      <alignment horizontal="center"/>
    </xf>
    <xf numFmtId="0" fontId="3" fillId="0" borderId="7" xfId="0" applyFont="1" applyFill="1" applyBorder="1" applyAlignment="1">
      <alignment horizontal="center" vertical="top"/>
    </xf>
    <xf numFmtId="0" fontId="3" fillId="0" borderId="7" xfId="0" applyFont="1" applyFill="1" applyBorder="1" applyAlignment="1">
      <alignment horizontal="left" vertical="center" wrapText="1"/>
    </xf>
    <xf numFmtId="0" fontId="0" fillId="0" borderId="7" xfId="0" applyFill="1" applyBorder="1" applyAlignment="1">
      <alignment horizontal="center" vertical="center" wrapText="1"/>
    </xf>
    <xf numFmtId="0" fontId="3" fillId="0" borderId="12" xfId="0" applyFont="1" applyFill="1" applyBorder="1" applyAlignment="1">
      <alignment horizontal="center" vertical="top"/>
    </xf>
    <xf numFmtId="0" fontId="3" fillId="0" borderId="12" xfId="0" applyFont="1" applyFill="1" applyBorder="1" applyAlignment="1">
      <alignment horizontal="left"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3" fillId="0" borderId="12" xfId="0" applyFont="1" applyFill="1" applyBorder="1" applyAlignment="1">
      <alignment horizontal="left" vertical="top" wrapText="1"/>
    </xf>
    <xf numFmtId="0" fontId="0" fillId="0" borderId="18" xfId="0" applyFill="1" applyBorder="1" applyAlignment="1">
      <alignment horizontal="center"/>
    </xf>
    <xf numFmtId="0" fontId="3" fillId="0" borderId="5" xfId="0" applyFont="1" applyFill="1" applyBorder="1" applyAlignment="1">
      <alignment horizontal="center" vertical="top"/>
    </xf>
    <xf numFmtId="0" fontId="3" fillId="0" borderId="5" xfId="0" applyFont="1" applyFill="1" applyBorder="1" applyAlignment="1">
      <alignment horizontal="left" vertical="center" wrapText="1"/>
    </xf>
    <xf numFmtId="0" fontId="0" fillId="0" borderId="7" xfId="0" applyFill="1" applyBorder="1"/>
    <xf numFmtId="0" fontId="0" fillId="0" borderId="18" xfId="0" applyFill="1" applyBorder="1"/>
    <xf numFmtId="0" fontId="3" fillId="0" borderId="12" xfId="0" applyFont="1" applyBorder="1" applyAlignment="1">
      <alignment horizontal="center" vertical="top"/>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left" vertical="center" wrapText="1"/>
    </xf>
    <xf numFmtId="0" fontId="3" fillId="0" borderId="7" xfId="0" applyFont="1" applyBorder="1" applyAlignment="1">
      <alignment horizontal="center" vertical="top"/>
    </xf>
    <xf numFmtId="0" fontId="17" fillId="0" borderId="0" xfId="0" applyFont="1" applyAlignment="1"/>
    <xf numFmtId="0" fontId="17"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vertical="center"/>
    </xf>
    <xf numFmtId="0" fontId="18" fillId="0" borderId="8" xfId="0" applyFont="1" applyBorder="1" applyAlignment="1">
      <alignment horizontal="right" vertical="center"/>
    </xf>
    <xf numFmtId="0" fontId="21" fillId="0" borderId="0" xfId="0" applyFont="1" applyBorder="1" applyAlignment="1">
      <alignment horizontal="center" vertical="center"/>
    </xf>
    <xf numFmtId="4" fontId="22" fillId="0" borderId="0" xfId="0" applyNumberFormat="1" applyFont="1" applyBorder="1" applyAlignment="1">
      <alignment horizontal="center" vertical="center"/>
    </xf>
    <xf numFmtId="0" fontId="15" fillId="0" borderId="0" xfId="0" applyFont="1" applyBorder="1" applyAlignment="1">
      <alignment horizontal="right"/>
    </xf>
    <xf numFmtId="0" fontId="15" fillId="0" borderId="4" xfId="0" applyFont="1" applyBorder="1" applyAlignment="1">
      <alignment horizontal="right"/>
    </xf>
    <xf numFmtId="0" fontId="0" fillId="0" borderId="20" xfId="0" applyBorder="1" applyAlignment="1">
      <alignment horizontal="center" vertical="center" wrapText="1"/>
    </xf>
    <xf numFmtId="0" fontId="19"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xf>
    <xf numFmtId="0" fontId="18" fillId="0" borderId="8" xfId="0" applyFont="1" applyBorder="1"/>
    <xf numFmtId="0" fontId="18" fillId="0" borderId="12" xfId="0" applyFont="1" applyBorder="1"/>
    <xf numFmtId="0" fontId="19" fillId="0" borderId="24" xfId="0" applyFont="1" applyBorder="1" applyAlignment="1">
      <alignment horizontal="center" vertical="center" wrapText="1"/>
    </xf>
    <xf numFmtId="0" fontId="0" fillId="0" borderId="24" xfId="0" applyBorder="1" applyAlignment="1">
      <alignment horizontal="center" vertical="center" wrapText="1"/>
    </xf>
    <xf numFmtId="0" fontId="18" fillId="0" borderId="0" xfId="0" applyFont="1" applyBorder="1"/>
    <xf numFmtId="0" fontId="0" fillId="0" borderId="0" xfId="0" applyBorder="1" applyAlignment="1">
      <alignment horizontal="center" vertical="center" wrapText="1"/>
    </xf>
    <xf numFmtId="43" fontId="21" fillId="0" borderId="0" xfId="1" applyFont="1" applyBorder="1" applyAlignment="1">
      <alignment horizontal="center" vertical="center"/>
    </xf>
    <xf numFmtId="0" fontId="0" fillId="0" borderId="25" xfId="0" applyBorder="1" applyAlignment="1">
      <alignment horizontal="center" vertical="center" wrapText="1"/>
    </xf>
    <xf numFmtId="0" fontId="15" fillId="0" borderId="26" xfId="0" applyFont="1" applyBorder="1" applyAlignment="1">
      <alignment horizontal="right"/>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6" borderId="1" xfId="0" applyFont="1" applyFill="1" applyBorder="1" applyAlignment="1">
      <alignment horizontal="center" vertical="center"/>
    </xf>
    <xf numFmtId="0" fontId="25" fillId="0" borderId="0" xfId="0" applyFont="1" applyAlignment="1">
      <alignment vertical="center"/>
    </xf>
    <xf numFmtId="0" fontId="28" fillId="8" borderId="1" xfId="0" applyFont="1" applyFill="1" applyBorder="1" applyAlignment="1">
      <alignment horizontal="center" vertical="center"/>
    </xf>
    <xf numFmtId="0" fontId="0" fillId="0" borderId="0" xfId="0" applyBorder="1" applyAlignment="1">
      <alignment horizontal="left" vertical="center"/>
    </xf>
    <xf numFmtId="0" fontId="30" fillId="8"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Font="1" applyBorder="1"/>
    <xf numFmtId="0" fontId="28" fillId="8" borderId="1" xfId="0" applyFont="1" applyFill="1" applyBorder="1" applyAlignment="1">
      <alignment horizontal="center" vertical="center" wrapText="1"/>
    </xf>
    <xf numFmtId="0" fontId="28" fillId="8" borderId="30" xfId="0" applyFont="1" applyFill="1" applyBorder="1" applyAlignment="1">
      <alignment horizontal="center" vertical="center"/>
    </xf>
    <xf numFmtId="0" fontId="31" fillId="0" borderId="0" xfId="0" applyFont="1" applyAlignment="1">
      <alignment horizontal="center"/>
    </xf>
    <xf numFmtId="0" fontId="9" fillId="0" borderId="0" xfId="0" applyFont="1"/>
    <xf numFmtId="0" fontId="9" fillId="0" borderId="0" xfId="0" applyFont="1" applyAlignment="1">
      <alignment horizontal="right"/>
    </xf>
    <xf numFmtId="0" fontId="33" fillId="0" borderId="0" xfId="0" applyFont="1" applyAlignment="1">
      <alignment horizontal="center" vertical="center" wrapText="1"/>
    </xf>
    <xf numFmtId="0" fontId="33" fillId="0" borderId="0" xfId="0" applyFont="1" applyAlignment="1">
      <alignment horizontal="center" vertical="center"/>
    </xf>
    <xf numFmtId="0" fontId="33" fillId="9" borderId="7" xfId="0" applyFont="1" applyFill="1" applyBorder="1" applyAlignment="1">
      <alignment horizontal="center" vertical="center"/>
    </xf>
    <xf numFmtId="0" fontId="33" fillId="9" borderId="5" xfId="0" applyFont="1" applyFill="1" applyBorder="1" applyAlignment="1">
      <alignment horizontal="center" vertical="center"/>
    </xf>
    <xf numFmtId="0" fontId="33" fillId="9" borderId="5" xfId="0" applyFont="1" applyFill="1" applyBorder="1" applyAlignment="1">
      <alignment horizontal="center" vertical="center" wrapText="1"/>
    </xf>
    <xf numFmtId="14" fontId="9" fillId="0" borderId="0" xfId="0" applyNumberFormat="1" applyFont="1" applyAlignment="1">
      <alignment horizontal="right"/>
    </xf>
    <xf numFmtId="0" fontId="15" fillId="0" borderId="0" xfId="0" applyFont="1" applyAlignment="1">
      <alignment horizontal="right"/>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xf>
    <xf numFmtId="0" fontId="0" fillId="0" borderId="11" xfId="0" applyBorder="1" applyAlignment="1">
      <alignment horizontal="center" vertical="center"/>
    </xf>
    <xf numFmtId="0" fontId="0" fillId="0" borderId="14" xfId="0" applyBorder="1" applyAlignment="1">
      <alignment horizontal="center" vertical="center" wrapText="1"/>
    </xf>
    <xf numFmtId="0" fontId="39" fillId="0" borderId="0" xfId="0" applyFont="1"/>
    <xf numFmtId="0" fontId="40" fillId="0" borderId="0" xfId="0" applyFont="1" applyAlignment="1">
      <alignment horizontal="center"/>
    </xf>
    <xf numFmtId="0" fontId="40" fillId="0" borderId="0" xfId="0" applyFont="1" applyAlignment="1">
      <alignment vertical="center" wrapText="1"/>
    </xf>
    <xf numFmtId="0" fontId="40" fillId="0" borderId="0" xfId="0" applyFont="1"/>
    <xf numFmtId="0" fontId="40" fillId="0" borderId="0" xfId="0" applyFont="1" applyAlignment="1">
      <alignment horizontal="center" vertical="center" wrapText="1"/>
    </xf>
    <xf numFmtId="0" fontId="40" fillId="0" borderId="0" xfId="0" applyFont="1" applyAlignment="1">
      <alignment horizontal="left" vertical="center" wrapText="1"/>
    </xf>
    <xf numFmtId="0" fontId="41" fillId="0" borderId="0" xfId="0" applyFont="1"/>
    <xf numFmtId="0" fontId="42" fillId="0" borderId="0" xfId="0" applyFont="1"/>
    <xf numFmtId="0" fontId="43" fillId="0" borderId="0" xfId="0" applyFont="1"/>
    <xf numFmtId="0" fontId="41" fillId="0" borderId="5" xfId="0" applyFont="1" applyBorder="1" applyAlignment="1">
      <alignment horizontal="left" vertical="center"/>
    </xf>
    <xf numFmtId="0" fontId="41" fillId="0" borderId="5" xfId="0" applyFont="1" applyBorder="1" applyAlignment="1">
      <alignment horizontal="center" vertical="center"/>
    </xf>
    <xf numFmtId="43" fontId="44" fillId="0" borderId="7" xfId="1" applyFont="1" applyFill="1" applyBorder="1" applyAlignment="1">
      <alignment horizontal="center" vertical="center" wrapText="1"/>
    </xf>
    <xf numFmtId="43" fontId="44" fillId="0" borderId="5" xfId="1" applyFont="1" applyFill="1" applyBorder="1" applyAlignment="1">
      <alignment horizontal="center" vertical="center" wrapText="1"/>
    </xf>
    <xf numFmtId="43" fontId="44" fillId="0" borderId="18" xfId="1" applyFont="1" applyFill="1" applyBorder="1" applyAlignment="1">
      <alignment vertical="center" wrapText="1"/>
    </xf>
    <xf numFmtId="0" fontId="45" fillId="0" borderId="8" xfId="0" applyFont="1" applyBorder="1" applyAlignment="1">
      <alignment horizontal="center" vertical="top"/>
    </xf>
    <xf numFmtId="0" fontId="45" fillId="0" borderId="8" xfId="0" applyFont="1" applyBorder="1" applyAlignment="1">
      <alignment horizontal="left" vertical="center" wrapText="1"/>
    </xf>
    <xf numFmtId="0" fontId="45" fillId="0" borderId="7" xfId="0" applyFont="1" applyBorder="1" applyAlignment="1">
      <alignment horizontal="center" vertical="top"/>
    </xf>
    <xf numFmtId="0" fontId="45" fillId="0" borderId="7" xfId="0" applyFont="1" applyBorder="1" applyAlignment="1">
      <alignment horizontal="left" vertical="center" wrapText="1"/>
    </xf>
    <xf numFmtId="0" fontId="45" fillId="0" borderId="12" xfId="0" applyFont="1" applyBorder="1" applyAlignment="1">
      <alignment horizontal="center" vertical="top"/>
    </xf>
    <xf numFmtId="0" fontId="45" fillId="0" borderId="12" xfId="0" applyFont="1" applyBorder="1" applyAlignment="1">
      <alignment horizontal="left" vertical="center" wrapText="1"/>
    </xf>
    <xf numFmtId="0" fontId="45" fillId="0" borderId="12" xfId="0" applyFont="1" applyBorder="1" applyAlignment="1">
      <alignment horizontal="left" vertical="top" wrapText="1"/>
    </xf>
    <xf numFmtId="0" fontId="0" fillId="0" borderId="18" xfId="0" applyBorder="1" applyAlignment="1">
      <alignment horizontal="center"/>
    </xf>
    <xf numFmtId="0" fontId="45" fillId="0" borderId="5" xfId="0" applyFont="1" applyBorder="1" applyAlignment="1">
      <alignment horizontal="center" vertical="top"/>
    </xf>
    <xf numFmtId="0" fontId="45" fillId="0" borderId="5" xfId="0" applyFont="1" applyBorder="1" applyAlignment="1">
      <alignment horizontal="left" vertical="center" wrapText="1"/>
    </xf>
    <xf numFmtId="0" fontId="0" fillId="0" borderId="7" xfId="0" applyBorder="1"/>
    <xf numFmtId="0" fontId="0" fillId="0" borderId="18" xfId="0" applyBorder="1"/>
    <xf numFmtId="0" fontId="45" fillId="0" borderId="5" xfId="0" applyFont="1" applyBorder="1" applyAlignment="1">
      <alignment horizontal="left" vertical="top" wrapText="1"/>
    </xf>
    <xf numFmtId="0" fontId="45" fillId="0" borderId="7" xfId="0" applyFont="1" applyBorder="1" applyAlignment="1">
      <alignment horizontal="left" vertical="top" wrapText="1"/>
    </xf>
    <xf numFmtId="0" fontId="46" fillId="0" borderId="0" xfId="0" applyFont="1"/>
    <xf numFmtId="0" fontId="46" fillId="0" borderId="0" xfId="0" applyFont="1" applyAlignment="1">
      <alignment wrapText="1"/>
    </xf>
    <xf numFmtId="0" fontId="47" fillId="0" borderId="0" xfId="0" applyFont="1"/>
    <xf numFmtId="0" fontId="44" fillId="0" borderId="0" xfId="0" applyFont="1" applyAlignment="1">
      <alignment horizontal="left"/>
    </xf>
    <xf numFmtId="0" fontId="41" fillId="0" borderId="4" xfId="0" applyFont="1" applyBorder="1" applyAlignment="1">
      <alignment vertical="center"/>
    </xf>
    <xf numFmtId="4" fontId="49" fillId="0" borderId="0" xfId="0" applyNumberFormat="1" applyFont="1" applyAlignment="1">
      <alignment vertical="center" wrapText="1"/>
    </xf>
    <xf numFmtId="43" fontId="45" fillId="0" borderId="7" xfId="1" applyFont="1" applyFill="1" applyBorder="1" applyAlignment="1">
      <alignment horizontal="center" vertical="center" wrapText="1"/>
    </xf>
    <xf numFmtId="0" fontId="29" fillId="0" borderId="7" xfId="0" applyFont="1" applyFill="1" applyBorder="1" applyAlignment="1">
      <alignment horizontal="center" vertical="center"/>
    </xf>
    <xf numFmtId="0" fontId="29" fillId="0" borderId="5" xfId="0" applyFont="1" applyFill="1" applyBorder="1" applyAlignment="1">
      <alignment horizontal="center" vertical="center" wrapText="1"/>
    </xf>
    <xf numFmtId="4" fontId="29" fillId="0" borderId="5" xfId="0" applyNumberFormat="1" applyFont="1" applyFill="1" applyBorder="1" applyAlignment="1">
      <alignment horizontal="center" vertical="center" wrapText="1"/>
    </xf>
    <xf numFmtId="0" fontId="29" fillId="0" borderId="5" xfId="0" applyFont="1" applyFill="1" applyBorder="1" applyAlignment="1">
      <alignment horizontal="center" vertical="center"/>
    </xf>
    <xf numFmtId="43" fontId="29" fillId="0" borderId="7" xfId="1" applyFont="1" applyFill="1" applyBorder="1" applyAlignment="1">
      <alignment horizontal="right" vertical="center"/>
    </xf>
    <xf numFmtId="2" fontId="29" fillId="0" borderId="4" xfId="0" applyNumberFormat="1" applyFont="1" applyBorder="1" applyAlignment="1">
      <alignment horizontal="left" vertical="center" wrapText="1"/>
    </xf>
    <xf numFmtId="2" fontId="29" fillId="0" borderId="28" xfId="0" applyNumberFormat="1" applyFont="1" applyBorder="1" applyAlignment="1">
      <alignment horizontal="left" vertical="center"/>
    </xf>
    <xf numFmtId="0" fontId="3" fillId="0" borderId="8" xfId="0" applyFont="1" applyBorder="1" applyAlignment="1">
      <alignment horizontal="left" vertical="center" wrapText="1"/>
    </xf>
    <xf numFmtId="0" fontId="33"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top"/>
    </xf>
    <xf numFmtId="0" fontId="40" fillId="0" borderId="0" xfId="0" applyFont="1" applyAlignment="1">
      <alignment horizontal="left" vertical="center" wrapText="1"/>
    </xf>
    <xf numFmtId="0" fontId="40" fillId="0" borderId="0" xfId="0" applyFont="1" applyBorder="1" applyAlignment="1">
      <alignment horizontal="left" vertical="center" wrapText="1"/>
    </xf>
    <xf numFmtId="0" fontId="40" fillId="0" borderId="0" xfId="0" applyFont="1" applyAlignment="1">
      <alignment horizontal="center" vertical="center" wrapText="1"/>
    </xf>
    <xf numFmtId="0" fontId="38" fillId="0" borderId="0" xfId="0" applyFont="1" applyAlignment="1">
      <alignment horizontal="center"/>
    </xf>
    <xf numFmtId="0" fontId="40" fillId="0" borderId="0" xfId="0" applyFont="1" applyAlignment="1">
      <alignment horizontal="center"/>
    </xf>
    <xf numFmtId="0" fontId="40" fillId="0" borderId="7" xfId="0" applyFont="1" applyBorder="1" applyAlignment="1">
      <alignment horizontal="left" vertical="center"/>
    </xf>
    <xf numFmtId="168" fontId="38" fillId="0" borderId="5" xfId="0" applyNumberFormat="1" applyFont="1" applyBorder="1" applyAlignment="1">
      <alignment horizontal="left" vertical="center" wrapText="1"/>
    </xf>
    <xf numFmtId="168" fontId="38" fillId="0" borderId="6" xfId="0" applyNumberFormat="1" applyFont="1" applyBorder="1" applyAlignment="1">
      <alignment horizontal="left" vertical="center" wrapText="1"/>
    </xf>
    <xf numFmtId="168" fontId="38" fillId="0" borderId="18" xfId="0" applyNumberFormat="1" applyFont="1" applyBorder="1" applyAlignment="1">
      <alignment horizontal="left" vertical="center" wrapText="1"/>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18"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0" fillId="0" borderId="0" xfId="0" applyFont="1" applyAlignment="1">
      <alignment horizontal="left" vertical="center"/>
    </xf>
    <xf numFmtId="0" fontId="38" fillId="9" borderId="5" xfId="0" applyFont="1" applyFill="1" applyBorder="1" applyAlignment="1">
      <alignment horizontal="center" vertical="center"/>
    </xf>
    <xf numFmtId="0" fontId="38" fillId="9" borderId="6" xfId="0" applyFont="1" applyFill="1" applyBorder="1" applyAlignment="1">
      <alignment horizontal="center" vertical="center"/>
    </xf>
    <xf numFmtId="0" fontId="38" fillId="9" borderId="7" xfId="0" applyFont="1" applyFill="1" applyBorder="1" applyAlignment="1">
      <alignment horizontal="center" vertical="center" wrapText="1"/>
    </xf>
    <xf numFmtId="0" fontId="29" fillId="0" borderId="29" xfId="0" applyFont="1" applyBorder="1" applyAlignment="1">
      <alignment horizontal="center"/>
    </xf>
    <xf numFmtId="0" fontId="29" fillId="0" borderId="6" xfId="0" applyFont="1" applyBorder="1" applyAlignment="1">
      <alignment horizontal="center"/>
    </xf>
    <xf numFmtId="0" fontId="31" fillId="0" borderId="29" xfId="0" applyFont="1" applyBorder="1" applyAlignment="1">
      <alignment horizontal="center" vertical="center"/>
    </xf>
    <xf numFmtId="0" fontId="31" fillId="0" borderId="6" xfId="0" applyFont="1" applyBorder="1" applyAlignment="1">
      <alignment horizontal="center" vertical="center"/>
    </xf>
    <xf numFmtId="0" fontId="0" fillId="0" borderId="27" xfId="0" applyBorder="1" applyAlignment="1">
      <alignment horizontal="left" vertical="center" wrapText="1"/>
    </xf>
    <xf numFmtId="0" fontId="0" fillId="0" borderId="0" xfId="0" applyAlignment="1">
      <alignment horizontal="left" vertical="center" wrapText="1"/>
    </xf>
    <xf numFmtId="0" fontId="25" fillId="0" borderId="0" xfId="0" applyFont="1" applyAlignment="1">
      <alignment horizontal="right" vertical="center"/>
    </xf>
    <xf numFmtId="0" fontId="25" fillId="0" borderId="0" xfId="0" applyFont="1" applyAlignment="1">
      <alignment horizontal="right" vertical="center" wrapText="1"/>
    </xf>
    <xf numFmtId="2" fontId="29" fillId="0" borderId="28" xfId="0" applyNumberFormat="1" applyFont="1" applyBorder="1" applyAlignment="1">
      <alignment horizontal="center" vertical="center" wrapText="1"/>
    </xf>
    <xf numFmtId="2" fontId="29" fillId="0" borderId="4" xfId="0" applyNumberFormat="1" applyFont="1" applyBorder="1" applyAlignment="1">
      <alignment horizontal="center" vertical="center" wrapText="1"/>
    </xf>
    <xf numFmtId="0" fontId="31" fillId="0" borderId="28" xfId="0" applyFont="1" applyBorder="1" applyAlignment="1">
      <alignment horizontal="center" vertical="center"/>
    </xf>
    <xf numFmtId="0" fontId="31" fillId="0" borderId="4" xfId="0" applyFont="1" applyBorder="1" applyAlignment="1">
      <alignment horizontal="center" vertical="center"/>
    </xf>
    <xf numFmtId="0" fontId="29" fillId="0" borderId="29" xfId="0" applyFont="1" applyBorder="1" applyAlignment="1">
      <alignment horizontal="center" vertical="center"/>
    </xf>
    <xf numFmtId="0" fontId="29" fillId="0" borderId="6" xfId="0" applyFont="1" applyBorder="1" applyAlignment="1">
      <alignment horizontal="center" vertical="center"/>
    </xf>
    <xf numFmtId="0" fontId="31" fillId="0" borderId="29" xfId="0" applyFont="1" applyBorder="1" applyAlignment="1">
      <alignment horizontal="center"/>
    </xf>
    <xf numFmtId="0" fontId="31" fillId="0" borderId="6" xfId="0" applyFont="1" applyBorder="1" applyAlignment="1">
      <alignment horizontal="center"/>
    </xf>
    <xf numFmtId="0" fontId="26" fillId="0" borderId="1" xfId="0" applyFont="1" applyBorder="1" applyAlignment="1">
      <alignment horizontal="center" vertical="center" wrapText="1"/>
    </xf>
    <xf numFmtId="43" fontId="27" fillId="0" borderId="1" xfId="1" applyFont="1" applyBorder="1" applyAlignment="1">
      <alignment horizontal="center" vertical="center" wrapText="1"/>
    </xf>
    <xf numFmtId="43" fontId="25" fillId="7" borderId="1" xfId="1" applyFont="1" applyFill="1" applyBorder="1" applyAlignment="1">
      <alignment horizontal="center" vertical="center" wrapTex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9" fontId="25" fillId="0" borderId="5" xfId="0" applyNumberFormat="1"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9" fontId="25" fillId="0" borderId="9" xfId="0" applyNumberFormat="1" applyFont="1" applyBorder="1" applyAlignment="1">
      <alignment horizontal="center" vertical="center"/>
    </xf>
    <xf numFmtId="9" fontId="25" fillId="0" borderId="9" xfId="0" applyNumberFormat="1" applyFont="1" applyBorder="1" applyAlignment="1">
      <alignment horizontal="center" vertical="center" wrapText="1"/>
    </xf>
    <xf numFmtId="0" fontId="29" fillId="0" borderId="28" xfId="0" applyFont="1" applyBorder="1" applyAlignment="1">
      <alignment horizontal="center" vertical="center"/>
    </xf>
    <xf numFmtId="0" fontId="29" fillId="0" borderId="4" xfId="0" applyFont="1" applyBorder="1" applyAlignment="1">
      <alignment horizontal="center" vertical="center"/>
    </xf>
    <xf numFmtId="4" fontId="26" fillId="0" borderId="1" xfId="0" applyNumberFormat="1" applyFont="1" applyBorder="1" applyAlignment="1">
      <alignment horizontal="center" vertical="center" wrapText="1"/>
    </xf>
    <xf numFmtId="0" fontId="25" fillId="0" borderId="29" xfId="0" applyFont="1" applyBorder="1" applyAlignment="1">
      <alignment horizontal="center"/>
    </xf>
    <xf numFmtId="0" fontId="25" fillId="0" borderId="6" xfId="0" applyFont="1" applyBorder="1" applyAlignment="1">
      <alignment horizontal="center"/>
    </xf>
    <xf numFmtId="0" fontId="0" fillId="0" borderId="28" xfId="0" applyBorder="1" applyAlignment="1">
      <alignment horizontal="center" vertical="center" wrapText="1"/>
    </xf>
    <xf numFmtId="0" fontId="0" fillId="0" borderId="4" xfId="0" applyBorder="1" applyAlignment="1">
      <alignment horizontal="center" vertical="center" wrapText="1"/>
    </xf>
    <xf numFmtId="0" fontId="25" fillId="0" borderId="29" xfId="0" applyFont="1" applyBorder="1" applyAlignment="1">
      <alignment horizontal="center" vertical="center"/>
    </xf>
    <xf numFmtId="0" fontId="0" fillId="0" borderId="29" xfId="0" applyBorder="1" applyAlignment="1">
      <alignment horizontal="center"/>
    </xf>
    <xf numFmtId="0" fontId="0" fillId="0" borderId="6" xfId="0" applyBorder="1" applyAlignment="1">
      <alignment horizont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29" fillId="0" borderId="2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6" xfId="0" applyFont="1" applyBorder="1" applyAlignment="1">
      <alignment horizontal="center" vertical="center" wrapText="1"/>
    </xf>
    <xf numFmtId="167" fontId="27" fillId="0" borderId="1" xfId="1" applyNumberFormat="1" applyFont="1" applyBorder="1" applyAlignment="1">
      <alignment horizontal="center" vertical="center" wrapText="1"/>
    </xf>
    <xf numFmtId="1" fontId="25" fillId="7" borderId="1" xfId="1" applyNumberFormat="1" applyFont="1" applyFill="1" applyBorder="1" applyAlignment="1">
      <alignment horizontal="center" vertical="center" wrapText="1"/>
    </xf>
    <xf numFmtId="0" fontId="32" fillId="0" borderId="29" xfId="0" applyFont="1" applyBorder="1" applyAlignment="1">
      <alignment horizontal="center"/>
    </xf>
    <xf numFmtId="0" fontId="32" fillId="0" borderId="6" xfId="0" applyFont="1" applyBorder="1" applyAlignment="1">
      <alignment horizontal="center"/>
    </xf>
    <xf numFmtId="0" fontId="25" fillId="0" borderId="0" xfId="0" applyFont="1" applyBorder="1" applyAlignment="1">
      <alignment horizontal="center" vertical="center" wrapText="1"/>
    </xf>
    <xf numFmtId="2" fontId="29" fillId="0" borderId="28" xfId="0" applyNumberFormat="1" applyFont="1" applyBorder="1" applyAlignment="1">
      <alignment horizontal="center" vertical="center"/>
    </xf>
    <xf numFmtId="2" fontId="29" fillId="0" borderId="4" xfId="0" applyNumberFormat="1" applyFont="1" applyBorder="1" applyAlignment="1">
      <alignment horizontal="center" vertical="center"/>
    </xf>
    <xf numFmtId="0" fontId="31" fillId="0" borderId="29" xfId="0" applyFont="1" applyBorder="1" applyAlignment="1">
      <alignment horizontal="left" vertical="center"/>
    </xf>
    <xf numFmtId="0" fontId="31" fillId="0" borderId="6" xfId="0" applyFont="1" applyBorder="1" applyAlignment="1">
      <alignment horizontal="left" vertical="center"/>
    </xf>
    <xf numFmtId="0" fontId="31" fillId="0" borderId="28" xfId="0" applyFont="1" applyBorder="1" applyAlignment="1">
      <alignment horizontal="left" vertical="center"/>
    </xf>
    <xf numFmtId="0" fontId="31" fillId="0" borderId="4" xfId="0" applyFont="1" applyBorder="1" applyAlignment="1">
      <alignment horizontal="left" vertical="center"/>
    </xf>
    <xf numFmtId="0" fontId="31" fillId="0" borderId="29" xfId="0" applyFont="1" applyBorder="1" applyAlignment="1">
      <alignment horizontal="left"/>
    </xf>
    <xf numFmtId="0" fontId="31" fillId="0" borderId="6" xfId="0" applyFont="1" applyBorder="1" applyAlignment="1">
      <alignment horizontal="left"/>
    </xf>
    <xf numFmtId="2" fontId="50" fillId="0" borderId="28" xfId="0" applyNumberFormat="1" applyFont="1" applyBorder="1" applyAlignment="1">
      <alignment horizontal="center" vertical="center" wrapText="1"/>
    </xf>
    <xf numFmtId="0" fontId="51" fillId="0" borderId="27" xfId="0" applyFont="1" applyBorder="1" applyAlignment="1">
      <alignment horizontal="left" vertical="center" wrapText="1"/>
    </xf>
    <xf numFmtId="0" fontId="51" fillId="0" borderId="0" xfId="0" applyFont="1" applyAlignment="1">
      <alignment horizontal="left"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43" fontId="20" fillId="5" borderId="11" xfId="1" applyFont="1" applyFill="1" applyBorder="1" applyAlignment="1">
      <alignment horizontal="center" vertical="center" wrapText="1"/>
    </xf>
    <xf numFmtId="43" fontId="20" fillId="5" borderId="17" xfId="1" applyFont="1" applyFill="1" applyBorder="1" applyAlignment="1">
      <alignment horizontal="center" vertical="center" wrapText="1"/>
    </xf>
    <xf numFmtId="43" fontId="20" fillId="5" borderId="14" xfId="1" applyFont="1" applyFill="1" applyBorder="1" applyAlignment="1">
      <alignment horizontal="center" vertical="center" wrapText="1"/>
    </xf>
    <xf numFmtId="0" fontId="19" fillId="0" borderId="9" xfId="0" applyNumberFormat="1" applyFont="1" applyBorder="1" applyAlignment="1">
      <alignment horizontal="left" vertical="center" wrapText="1"/>
    </xf>
    <xf numFmtId="0" fontId="19" fillId="0" borderId="10"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6" xfId="0" applyNumberFormat="1" applyFont="1" applyBorder="1" applyAlignment="1">
      <alignment horizontal="left" vertical="center" wrapText="1"/>
    </xf>
    <xf numFmtId="43" fontId="20" fillId="5" borderId="11" xfId="0" applyNumberFormat="1" applyFont="1" applyFill="1" applyBorder="1" applyAlignment="1">
      <alignment horizontal="center" vertical="center" wrapText="1"/>
    </xf>
    <xf numFmtId="43" fontId="20" fillId="5" borderId="17" xfId="0" applyNumberFormat="1" applyFont="1" applyFill="1" applyBorder="1" applyAlignment="1">
      <alignment horizontal="center" vertical="center" wrapText="1"/>
    </xf>
    <xf numFmtId="43" fontId="20" fillId="5" borderId="14" xfId="0" applyNumberFormat="1" applyFont="1" applyFill="1" applyBorder="1" applyAlignment="1">
      <alignment horizontal="center" vertical="center" wrapText="1"/>
    </xf>
    <xf numFmtId="43" fontId="23" fillId="0" borderId="19" xfId="1" applyNumberFormat="1" applyFont="1" applyBorder="1" applyAlignment="1">
      <alignment horizontal="center" vertical="center" wrapText="1"/>
    </xf>
    <xf numFmtId="4" fontId="19" fillId="0" borderId="21" xfId="0" applyNumberFormat="1" applyFont="1" applyBorder="1" applyAlignment="1">
      <alignment horizontal="center"/>
    </xf>
    <xf numFmtId="0" fontId="19" fillId="0" borderId="22" xfId="0" applyFont="1" applyBorder="1" applyAlignment="1">
      <alignment horizontal="center"/>
    </xf>
    <xf numFmtId="43" fontId="23" fillId="0" borderId="19" xfId="1" applyFont="1" applyBorder="1" applyAlignment="1">
      <alignment vertical="center" wrapText="1"/>
    </xf>
    <xf numFmtId="43" fontId="23" fillId="0" borderId="23" xfId="1" applyFont="1" applyBorder="1" applyAlignment="1">
      <alignmen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16" xfId="0" applyFont="1" applyBorder="1" applyAlignment="1">
      <alignment horizontal="left" vertical="center" wrapText="1"/>
    </xf>
    <xf numFmtId="43" fontId="20" fillId="5" borderId="7" xfId="1" applyFont="1" applyFill="1" applyBorder="1" applyAlignment="1">
      <alignment horizontal="center" vertical="center" wrapText="1"/>
    </xf>
    <xf numFmtId="43" fontId="20" fillId="5" borderId="7" xfId="0" applyNumberFormat="1" applyFont="1" applyFill="1" applyBorder="1" applyAlignment="1">
      <alignment horizontal="center" vertical="center" wrapText="1"/>
    </xf>
    <xf numFmtId="43" fontId="20" fillId="5" borderId="15" xfId="1" applyFont="1" applyFill="1" applyBorder="1" applyAlignment="1">
      <alignment horizontal="center" vertical="center" wrapText="1"/>
    </xf>
    <xf numFmtId="43" fontId="20" fillId="5" borderId="10" xfId="1" applyFont="1" applyFill="1" applyBorder="1" applyAlignment="1">
      <alignment horizontal="center" vertical="center" wrapText="1"/>
    </xf>
    <xf numFmtId="43" fontId="20" fillId="5" borderId="8" xfId="1" applyFont="1" applyFill="1" applyBorder="1" applyAlignment="1">
      <alignment horizontal="center" vertical="center" wrapText="1"/>
    </xf>
    <xf numFmtId="43" fontId="20" fillId="5" borderId="16" xfId="1" applyFont="1" applyFill="1" applyBorder="1" applyAlignment="1">
      <alignment horizontal="center" vertical="center" wrapText="1"/>
    </xf>
    <xf numFmtId="43" fontId="20" fillId="5" borderId="12" xfId="1" applyFont="1" applyFill="1" applyBorder="1" applyAlignment="1">
      <alignment horizontal="center" vertical="center" wrapText="1"/>
    </xf>
    <xf numFmtId="43" fontId="20" fillId="5" borderId="13" xfId="1" applyFont="1" applyFill="1" applyBorder="1" applyAlignment="1">
      <alignment horizontal="center" vertical="center" wrapText="1"/>
    </xf>
    <xf numFmtId="43" fontId="24" fillId="5" borderId="7" xfId="1" applyFont="1" applyFill="1" applyBorder="1" applyAlignment="1">
      <alignment horizontal="center" vertical="center" wrapText="1"/>
    </xf>
    <xf numFmtId="49" fontId="19" fillId="0" borderId="9" xfId="0" applyNumberFormat="1" applyFont="1" applyBorder="1" applyAlignment="1">
      <alignment horizontal="left" vertical="center" wrapText="1"/>
    </xf>
    <xf numFmtId="49" fontId="19" fillId="0" borderId="10"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0" fontId="24" fillId="5" borderId="7" xfId="0" applyFont="1" applyFill="1" applyBorder="1" applyAlignment="1">
      <alignment horizontal="center" vertical="center" wrapText="1"/>
    </xf>
    <xf numFmtId="0" fontId="15" fillId="0" borderId="0" xfId="0" applyFont="1" applyBorder="1" applyAlignment="1">
      <alignment horizontal="right" vertical="center" wrapText="1"/>
    </xf>
    <xf numFmtId="0" fontId="19" fillId="0" borderId="9" xfId="0" applyNumberFormat="1" applyFont="1" applyBorder="1" applyAlignment="1">
      <alignment horizontal="left" vertical="center"/>
    </xf>
    <xf numFmtId="0" fontId="19" fillId="0" borderId="10"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16" xfId="0" applyNumberFormat="1"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16" xfId="0" applyFont="1" applyBorder="1" applyAlignment="1">
      <alignment horizontal="left" vertical="center"/>
    </xf>
    <xf numFmtId="0" fontId="18" fillId="0" borderId="8" xfId="0" applyFont="1" applyBorder="1" applyAlignment="1">
      <alignment horizontal="center" vertical="center"/>
    </xf>
    <xf numFmtId="0" fontId="18" fillId="0" borderId="15" xfId="0" applyFont="1" applyBorder="1" applyAlignment="1">
      <alignment horizontal="center" vertical="center" wrapText="1"/>
    </xf>
    <xf numFmtId="0" fontId="18" fillId="0" borderId="8" xfId="0" applyFont="1" applyBorder="1" applyAlignment="1">
      <alignment horizontal="center" vertical="center" wrapText="1"/>
    </xf>
    <xf numFmtId="43" fontId="23" fillId="0" borderId="19" xfId="1" applyFont="1" applyBorder="1" applyAlignment="1">
      <alignment horizontal="center" vertical="center" wrapText="1"/>
    </xf>
    <xf numFmtId="43" fontId="23" fillId="0" borderId="23" xfId="1" applyFont="1" applyBorder="1" applyAlignment="1">
      <alignment horizontal="center" vertical="center" wrapText="1"/>
    </xf>
    <xf numFmtId="43" fontId="24" fillId="5" borderId="7" xfId="0" applyNumberFormat="1" applyFont="1" applyFill="1" applyBorder="1" applyAlignment="1">
      <alignment horizontal="center" vertical="center" wrapText="1"/>
    </xf>
    <xf numFmtId="0" fontId="48" fillId="0" borderId="4" xfId="0" applyFont="1" applyBorder="1" applyAlignment="1">
      <alignment horizontal="left" vertical="top" wrapText="1"/>
    </xf>
    <xf numFmtId="0" fontId="45" fillId="0" borderId="11" xfId="0" applyFont="1" applyBorder="1" applyAlignment="1">
      <alignment horizontal="center" vertical="top" wrapText="1"/>
    </xf>
    <xf numFmtId="0" fontId="45" fillId="0" borderId="14" xfId="0" applyFont="1" applyBorder="1" applyAlignment="1">
      <alignment horizontal="center" vertical="top" wrapText="1"/>
    </xf>
    <xf numFmtId="0" fontId="45" fillId="0" borderId="11" xfId="0" applyFont="1" applyBorder="1" applyAlignment="1">
      <alignment horizontal="center" vertical="top"/>
    </xf>
    <xf numFmtId="0" fontId="45" fillId="0" borderId="14" xfId="0" applyFont="1" applyBorder="1" applyAlignment="1">
      <alignment horizontal="center" vertical="top"/>
    </xf>
    <xf numFmtId="0" fontId="45" fillId="0" borderId="15" xfId="0" applyFont="1" applyBorder="1" applyAlignment="1">
      <alignment horizontal="center" vertical="top"/>
    </xf>
    <xf numFmtId="0" fontId="45" fillId="0" borderId="12" xfId="0" applyFont="1" applyBorder="1" applyAlignment="1">
      <alignment horizontal="center" vertical="top"/>
    </xf>
    <xf numFmtId="0" fontId="41" fillId="0" borderId="5" xfId="0" applyFont="1" applyBorder="1" applyAlignment="1">
      <alignment horizontal="left" vertical="center"/>
    </xf>
    <xf numFmtId="0" fontId="41" fillId="0" borderId="18" xfId="0" applyFont="1" applyBorder="1" applyAlignment="1">
      <alignment horizontal="left" vertical="center"/>
    </xf>
    <xf numFmtId="0" fontId="15" fillId="0" borderId="4" xfId="0" applyFont="1" applyBorder="1" applyAlignment="1">
      <alignment horizontal="left" vertical="top" wrapText="1"/>
    </xf>
    <xf numFmtId="0" fontId="8" fillId="0" borderId="5" xfId="0" applyFont="1" applyBorder="1" applyAlignment="1">
      <alignment horizontal="left" vertical="center"/>
    </xf>
    <xf numFmtId="0" fontId="8" fillId="0" borderId="18" xfId="0" applyFont="1" applyBorder="1" applyAlignment="1">
      <alignment horizontal="left" vertical="center"/>
    </xf>
    <xf numFmtId="0" fontId="3" fillId="0" borderId="11"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1"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2" xfId="0" applyFont="1" applyBorder="1" applyAlignment="1">
      <alignment horizontal="center" vertical="top"/>
    </xf>
    <xf numFmtId="0" fontId="3" fillId="0" borderId="15"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7" xfId="0" applyFont="1" applyBorder="1" applyAlignment="1">
      <alignment horizontal="center"/>
    </xf>
    <xf numFmtId="0" fontId="10" fillId="0" borderId="5" xfId="0" applyFont="1" applyBorder="1" applyAlignment="1">
      <alignment horizontal="left" vertical="center"/>
    </xf>
    <xf numFmtId="0" fontId="10" fillId="0" borderId="18" xfId="0" applyFont="1" applyBorder="1" applyAlignment="1">
      <alignment horizontal="left" vertical="center"/>
    </xf>
    <xf numFmtId="166" fontId="3" fillId="0" borderId="5" xfId="0" applyNumberFormat="1" applyFont="1" applyBorder="1" applyAlignment="1">
      <alignment horizontal="center" vertical="center" wrapText="1"/>
    </xf>
    <xf numFmtId="166" fontId="3" fillId="0" borderId="18" xfId="0" applyNumberFormat="1" applyFont="1" applyBorder="1" applyAlignment="1">
      <alignment horizontal="center" vertical="center" wrapText="1"/>
    </xf>
    <xf numFmtId="166" fontId="3" fillId="0" borderId="5" xfId="0" applyNumberFormat="1" applyFont="1" applyBorder="1" applyAlignment="1">
      <alignment horizontal="center" vertical="center"/>
    </xf>
    <xf numFmtId="166" fontId="3" fillId="0" borderId="18" xfId="0" applyNumberFormat="1" applyFont="1" applyBorder="1" applyAlignment="1">
      <alignment horizontal="center" vertical="center"/>
    </xf>
    <xf numFmtId="0" fontId="10" fillId="0" borderId="8" xfId="0" applyFont="1" applyBorder="1" applyAlignment="1">
      <alignment horizontal="left" vertical="center" wrapText="1"/>
    </xf>
    <xf numFmtId="0" fontId="10" fillId="0" borderId="16" xfId="0" applyFont="1" applyBorder="1" applyAlignment="1">
      <alignment horizontal="left" vertical="center" wrapText="1"/>
    </xf>
    <xf numFmtId="43" fontId="3" fillId="0" borderId="7" xfId="1" applyFont="1" applyBorder="1" applyAlignment="1">
      <alignment horizontal="center" vertical="center"/>
    </xf>
    <xf numFmtId="43" fontId="3" fillId="0" borderId="5" xfId="1" applyFont="1" applyBorder="1" applyAlignment="1">
      <alignment horizontal="center" vertical="center" wrapText="1"/>
    </xf>
    <xf numFmtId="43" fontId="3" fillId="0" borderId="18" xfId="1" applyFont="1" applyBorder="1" applyAlignment="1">
      <alignment horizontal="center" vertical="center" wrapText="1"/>
    </xf>
    <xf numFmtId="0" fontId="3" fillId="4" borderId="7" xfId="0" applyFont="1" applyFill="1" applyBorder="1" applyAlignment="1">
      <alignment horizontal="left" vertical="center"/>
    </xf>
    <xf numFmtId="0" fontId="14" fillId="0" borderId="4" xfId="0" applyFont="1" applyBorder="1" applyAlignment="1">
      <alignment horizontal="left" vertical="center" wrapText="1"/>
    </xf>
    <xf numFmtId="43" fontId="14" fillId="0" borderId="6" xfId="1" applyFont="1" applyBorder="1" applyAlignment="1">
      <alignment horizontal="left" vertical="center" wrapText="1"/>
    </xf>
    <xf numFmtId="0" fontId="8" fillId="0" borderId="7" xfId="0" applyFont="1" applyBorder="1" applyAlignment="1">
      <alignment horizontal="center" vertical="center"/>
    </xf>
    <xf numFmtId="0" fontId="8" fillId="0" borderId="7" xfId="0" applyFont="1" applyBorder="1" applyAlignment="1">
      <alignment horizontal="center"/>
    </xf>
    <xf numFmtId="4" fontId="14" fillId="0" borderId="4" xfId="0" applyNumberFormat="1" applyFont="1" applyBorder="1" applyAlignment="1">
      <alignment horizontal="left" vertical="center" wrapText="1"/>
    </xf>
    <xf numFmtId="0" fontId="14" fillId="0" borderId="4" xfId="0" applyFont="1" applyBorder="1" applyAlignment="1">
      <alignment horizontal="left" vertical="top" wrapText="1"/>
    </xf>
    <xf numFmtId="0" fontId="3" fillId="0" borderId="5" xfId="0" applyFont="1" applyBorder="1" applyAlignment="1">
      <alignment horizontal="center"/>
    </xf>
    <xf numFmtId="0" fontId="3" fillId="0" borderId="18" xfId="0" applyFont="1" applyBorder="1" applyAlignment="1">
      <alignment horizontal="center"/>
    </xf>
    <xf numFmtId="43" fontId="3" fillId="0" borderId="5" xfId="1" applyFont="1" applyBorder="1" applyAlignment="1">
      <alignment horizontal="center" vertical="center"/>
    </xf>
    <xf numFmtId="43" fontId="3" fillId="0" borderId="18" xfId="1" applyFont="1" applyBorder="1" applyAlignment="1">
      <alignment horizontal="center" vertical="center"/>
    </xf>
    <xf numFmtId="0" fontId="3" fillId="4" borderId="5" xfId="0" applyFont="1" applyFill="1" applyBorder="1" applyAlignment="1">
      <alignment horizontal="left" vertical="center"/>
    </xf>
    <xf numFmtId="0" fontId="3" fillId="4" borderId="18" xfId="0" applyFont="1" applyFill="1" applyBorder="1" applyAlignment="1">
      <alignment horizontal="left" vertical="center"/>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xf>
    <xf numFmtId="0" fontId="8" fillId="0" borderId="18" xfId="0" applyFont="1" applyBorder="1" applyAlignment="1">
      <alignment horizontal="center"/>
    </xf>
    <xf numFmtId="0" fontId="44" fillId="0" borderId="0" xfId="0" applyFont="1" applyAlignment="1">
      <alignment horizontal="left"/>
    </xf>
    <xf numFmtId="0" fontId="8" fillId="0" borderId="4" xfId="0" applyFont="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left" vertical="center" wrapText="1"/>
    </xf>
    <xf numFmtId="0" fontId="3" fillId="0" borderId="4" xfId="0" applyFont="1" applyBorder="1" applyAlignment="1">
      <alignment horizontal="left" vertical="center" wrapText="1"/>
    </xf>
    <xf numFmtId="0" fontId="11" fillId="0" borderId="0"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13"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3" xfId="0" applyFont="1" applyBorder="1" applyAlignment="1">
      <alignment horizontal="justify"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wrapText="1"/>
    </xf>
    <xf numFmtId="0" fontId="8" fillId="0" borderId="0" xfId="0" applyFont="1" applyAlignment="1">
      <alignment horizontal="center"/>
    </xf>
    <xf numFmtId="0" fontId="12" fillId="0" borderId="0" xfId="0" applyFont="1" applyAlignment="1">
      <alignment horizontal="center"/>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2" fillId="0" borderId="0" xfId="0" applyFont="1" applyAlignment="1">
      <alignment horizontal="center" wrapText="1"/>
    </xf>
    <xf numFmtId="0" fontId="8" fillId="0" borderId="0" xfId="0" applyFont="1" applyAlignment="1">
      <alignment horizontal="center" wrapText="1"/>
    </xf>
    <xf numFmtId="0" fontId="29" fillId="0" borderId="7" xfId="0" applyFont="1" applyFill="1" applyBorder="1" applyAlignment="1">
      <alignment horizontal="center" vertical="center" wrapText="1"/>
    </xf>
    <xf numFmtId="4" fontId="29" fillId="0" borderId="7" xfId="0" applyNumberFormat="1" applyFont="1" applyFill="1" applyBorder="1" applyAlignment="1">
      <alignment horizontal="center" vertical="center" wrapText="1"/>
    </xf>
  </cellXfs>
  <cellStyles count="5">
    <cellStyle name="Comma" xfId="1" builtinId="3"/>
    <cellStyle name="Comma 2" xfId="3" xr:uid="{00000000-0005-0000-0000-000032000000}"/>
    <cellStyle name="Comma 3" xfId="4" xr:uid="{00000000-0005-0000-0000-000033000000}"/>
    <cellStyle name="Normal" xfId="0" builtinId="0"/>
    <cellStyle name="Normal 2" xfId="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24848</xdr:rowOff>
    </xdr:from>
    <xdr:to>
      <xdr:col>8</xdr:col>
      <xdr:colOff>1988</xdr:colOff>
      <xdr:row>8</xdr:row>
      <xdr:rowOff>23627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765"/>
          <a:ext cx="6724650" cy="1322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628650</xdr:colOff>
      <xdr:row>169</xdr:row>
      <xdr:rowOff>133350</xdr:rowOff>
    </xdr:from>
    <xdr:ext cx="2362122" cy="593239"/>
    <xdr:sp macro="" textlink="">
      <xdr:nvSpPr>
        <xdr:cNvPr id="92" name="TextBox 91">
          <a:extLst>
            <a:ext uri="{FF2B5EF4-FFF2-40B4-BE49-F238E27FC236}">
              <a16:creationId xmlns:a16="http://schemas.microsoft.com/office/drawing/2014/main" id="{00000000-0008-0000-0500-00005C000000}"/>
            </a:ext>
          </a:extLst>
        </xdr:cNvPr>
        <xdr:cNvSpPr txBox="1"/>
      </xdr:nvSpPr>
      <xdr:spPr>
        <a:xfrm>
          <a:off x="1238250" y="374999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169</xdr:row>
      <xdr:rowOff>133350</xdr:rowOff>
    </xdr:from>
    <xdr:ext cx="2014911" cy="593239"/>
    <xdr:sp macro="" textlink="">
      <xdr:nvSpPr>
        <xdr:cNvPr id="93" name="TextBox 92">
          <a:extLst>
            <a:ext uri="{FF2B5EF4-FFF2-40B4-BE49-F238E27FC236}">
              <a16:creationId xmlns:a16="http://schemas.microsoft.com/office/drawing/2014/main" id="{00000000-0008-0000-0500-00005D000000}"/>
            </a:ext>
          </a:extLst>
        </xdr:cNvPr>
        <xdr:cNvSpPr txBox="1"/>
      </xdr:nvSpPr>
      <xdr:spPr>
        <a:xfrm>
          <a:off x="4124325" y="374999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175</xdr:row>
      <xdr:rowOff>59209</xdr:rowOff>
    </xdr:from>
    <xdr:ext cx="1777218" cy="593239"/>
    <xdr:sp macro="" textlink="">
      <xdr:nvSpPr>
        <xdr:cNvPr id="94" name="TextBox 93">
          <a:extLst>
            <a:ext uri="{FF2B5EF4-FFF2-40B4-BE49-F238E27FC236}">
              <a16:creationId xmlns:a16="http://schemas.microsoft.com/office/drawing/2014/main" id="{00000000-0008-0000-0500-00005E000000}"/>
            </a:ext>
          </a:extLst>
        </xdr:cNvPr>
        <xdr:cNvSpPr txBox="1"/>
      </xdr:nvSpPr>
      <xdr:spPr>
        <a:xfrm>
          <a:off x="1467485" y="385686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169</xdr:row>
      <xdr:rowOff>133350</xdr:rowOff>
    </xdr:from>
    <xdr:ext cx="1827873" cy="593239"/>
    <xdr:sp macro="" textlink="">
      <xdr:nvSpPr>
        <xdr:cNvPr id="95" name="TextBox 94">
          <a:extLst>
            <a:ext uri="{FF2B5EF4-FFF2-40B4-BE49-F238E27FC236}">
              <a16:creationId xmlns:a16="http://schemas.microsoft.com/office/drawing/2014/main" id="{00000000-0008-0000-0500-00005F000000}"/>
            </a:ext>
          </a:extLst>
        </xdr:cNvPr>
        <xdr:cNvSpPr txBox="1"/>
      </xdr:nvSpPr>
      <xdr:spPr>
        <a:xfrm>
          <a:off x="6962775" y="374999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175</xdr:row>
      <xdr:rowOff>57150</xdr:rowOff>
    </xdr:from>
    <xdr:ext cx="1749070" cy="593239"/>
    <xdr:sp macro="" textlink="">
      <xdr:nvSpPr>
        <xdr:cNvPr id="96" name="TextBox 95">
          <a:extLst>
            <a:ext uri="{FF2B5EF4-FFF2-40B4-BE49-F238E27FC236}">
              <a16:creationId xmlns:a16="http://schemas.microsoft.com/office/drawing/2014/main" id="{00000000-0008-0000-0500-000060000000}"/>
            </a:ext>
          </a:extLst>
        </xdr:cNvPr>
        <xdr:cNvSpPr txBox="1"/>
      </xdr:nvSpPr>
      <xdr:spPr>
        <a:xfrm>
          <a:off x="7018655" y="385667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200</xdr:row>
      <xdr:rowOff>133350</xdr:rowOff>
    </xdr:from>
    <xdr:ext cx="2362122" cy="593239"/>
    <xdr:sp macro="" textlink="">
      <xdr:nvSpPr>
        <xdr:cNvPr id="102" name="TextBox 101">
          <a:extLst>
            <a:ext uri="{FF2B5EF4-FFF2-40B4-BE49-F238E27FC236}">
              <a16:creationId xmlns:a16="http://schemas.microsoft.com/office/drawing/2014/main" id="{00000000-0008-0000-0500-000066000000}"/>
            </a:ext>
          </a:extLst>
        </xdr:cNvPr>
        <xdr:cNvSpPr txBox="1"/>
      </xdr:nvSpPr>
      <xdr:spPr>
        <a:xfrm>
          <a:off x="1238250" y="440626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200</xdr:row>
      <xdr:rowOff>133350</xdr:rowOff>
    </xdr:from>
    <xdr:ext cx="2014911" cy="593239"/>
    <xdr:sp macro="" textlink="">
      <xdr:nvSpPr>
        <xdr:cNvPr id="103" name="TextBox 102">
          <a:extLst>
            <a:ext uri="{FF2B5EF4-FFF2-40B4-BE49-F238E27FC236}">
              <a16:creationId xmlns:a16="http://schemas.microsoft.com/office/drawing/2014/main" id="{00000000-0008-0000-0500-000067000000}"/>
            </a:ext>
          </a:extLst>
        </xdr:cNvPr>
        <xdr:cNvSpPr txBox="1"/>
      </xdr:nvSpPr>
      <xdr:spPr>
        <a:xfrm>
          <a:off x="4124325" y="440626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206</xdr:row>
      <xdr:rowOff>59209</xdr:rowOff>
    </xdr:from>
    <xdr:ext cx="1777218" cy="593239"/>
    <xdr:sp macro="" textlink="">
      <xdr:nvSpPr>
        <xdr:cNvPr id="104" name="TextBox 103">
          <a:extLst>
            <a:ext uri="{FF2B5EF4-FFF2-40B4-BE49-F238E27FC236}">
              <a16:creationId xmlns:a16="http://schemas.microsoft.com/office/drawing/2014/main" id="{00000000-0008-0000-0500-000068000000}"/>
            </a:ext>
          </a:extLst>
        </xdr:cNvPr>
        <xdr:cNvSpPr txBox="1"/>
      </xdr:nvSpPr>
      <xdr:spPr>
        <a:xfrm>
          <a:off x="1467485" y="451313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200</xdr:row>
      <xdr:rowOff>133350</xdr:rowOff>
    </xdr:from>
    <xdr:ext cx="1827873" cy="593239"/>
    <xdr:sp macro="" textlink="">
      <xdr:nvSpPr>
        <xdr:cNvPr id="105" name="TextBox 104">
          <a:extLst>
            <a:ext uri="{FF2B5EF4-FFF2-40B4-BE49-F238E27FC236}">
              <a16:creationId xmlns:a16="http://schemas.microsoft.com/office/drawing/2014/main" id="{00000000-0008-0000-0500-000069000000}"/>
            </a:ext>
          </a:extLst>
        </xdr:cNvPr>
        <xdr:cNvSpPr txBox="1"/>
      </xdr:nvSpPr>
      <xdr:spPr>
        <a:xfrm>
          <a:off x="6962775" y="440626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206</xdr:row>
      <xdr:rowOff>57150</xdr:rowOff>
    </xdr:from>
    <xdr:ext cx="1749070" cy="593239"/>
    <xdr:sp macro="" textlink="">
      <xdr:nvSpPr>
        <xdr:cNvPr id="106" name="TextBox 105">
          <a:extLst>
            <a:ext uri="{FF2B5EF4-FFF2-40B4-BE49-F238E27FC236}">
              <a16:creationId xmlns:a16="http://schemas.microsoft.com/office/drawing/2014/main" id="{00000000-0008-0000-0500-00006A000000}"/>
            </a:ext>
          </a:extLst>
        </xdr:cNvPr>
        <xdr:cNvSpPr txBox="1"/>
      </xdr:nvSpPr>
      <xdr:spPr>
        <a:xfrm>
          <a:off x="7018655" y="451294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231</xdr:row>
      <xdr:rowOff>133350</xdr:rowOff>
    </xdr:from>
    <xdr:ext cx="2362122" cy="593239"/>
    <xdr:sp macro="" textlink="">
      <xdr:nvSpPr>
        <xdr:cNvPr id="112" name="TextBox 111">
          <a:extLst>
            <a:ext uri="{FF2B5EF4-FFF2-40B4-BE49-F238E27FC236}">
              <a16:creationId xmlns:a16="http://schemas.microsoft.com/office/drawing/2014/main" id="{00000000-0008-0000-0500-000070000000}"/>
            </a:ext>
          </a:extLst>
        </xdr:cNvPr>
        <xdr:cNvSpPr txBox="1"/>
      </xdr:nvSpPr>
      <xdr:spPr>
        <a:xfrm>
          <a:off x="1238250" y="506253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231</xdr:row>
      <xdr:rowOff>133350</xdr:rowOff>
    </xdr:from>
    <xdr:ext cx="2014911" cy="593239"/>
    <xdr:sp macro="" textlink="">
      <xdr:nvSpPr>
        <xdr:cNvPr id="113" name="TextBox 112">
          <a:extLst>
            <a:ext uri="{FF2B5EF4-FFF2-40B4-BE49-F238E27FC236}">
              <a16:creationId xmlns:a16="http://schemas.microsoft.com/office/drawing/2014/main" id="{00000000-0008-0000-0500-000071000000}"/>
            </a:ext>
          </a:extLst>
        </xdr:cNvPr>
        <xdr:cNvSpPr txBox="1"/>
      </xdr:nvSpPr>
      <xdr:spPr>
        <a:xfrm>
          <a:off x="4124325" y="506253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237</xdr:row>
      <xdr:rowOff>59209</xdr:rowOff>
    </xdr:from>
    <xdr:ext cx="1777218" cy="593239"/>
    <xdr:sp macro="" textlink="">
      <xdr:nvSpPr>
        <xdr:cNvPr id="114" name="TextBox 113">
          <a:extLst>
            <a:ext uri="{FF2B5EF4-FFF2-40B4-BE49-F238E27FC236}">
              <a16:creationId xmlns:a16="http://schemas.microsoft.com/office/drawing/2014/main" id="{00000000-0008-0000-0500-000072000000}"/>
            </a:ext>
          </a:extLst>
        </xdr:cNvPr>
        <xdr:cNvSpPr txBox="1"/>
      </xdr:nvSpPr>
      <xdr:spPr>
        <a:xfrm>
          <a:off x="1467485" y="516940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231</xdr:row>
      <xdr:rowOff>133350</xdr:rowOff>
    </xdr:from>
    <xdr:ext cx="1827873" cy="593239"/>
    <xdr:sp macro="" textlink="">
      <xdr:nvSpPr>
        <xdr:cNvPr id="115" name="TextBox 114">
          <a:extLst>
            <a:ext uri="{FF2B5EF4-FFF2-40B4-BE49-F238E27FC236}">
              <a16:creationId xmlns:a16="http://schemas.microsoft.com/office/drawing/2014/main" id="{00000000-0008-0000-0500-000073000000}"/>
            </a:ext>
          </a:extLst>
        </xdr:cNvPr>
        <xdr:cNvSpPr txBox="1"/>
      </xdr:nvSpPr>
      <xdr:spPr>
        <a:xfrm>
          <a:off x="6962775" y="506253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237</xdr:row>
      <xdr:rowOff>57150</xdr:rowOff>
    </xdr:from>
    <xdr:ext cx="1749070" cy="593239"/>
    <xdr:sp macro="" textlink="">
      <xdr:nvSpPr>
        <xdr:cNvPr id="116" name="TextBox 115">
          <a:extLst>
            <a:ext uri="{FF2B5EF4-FFF2-40B4-BE49-F238E27FC236}">
              <a16:creationId xmlns:a16="http://schemas.microsoft.com/office/drawing/2014/main" id="{00000000-0008-0000-0500-000074000000}"/>
            </a:ext>
          </a:extLst>
        </xdr:cNvPr>
        <xdr:cNvSpPr txBox="1"/>
      </xdr:nvSpPr>
      <xdr:spPr>
        <a:xfrm>
          <a:off x="7018655" y="516921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262</xdr:row>
      <xdr:rowOff>133350</xdr:rowOff>
    </xdr:from>
    <xdr:ext cx="2362122" cy="593239"/>
    <xdr:sp macro="" textlink="">
      <xdr:nvSpPr>
        <xdr:cNvPr id="122" name="TextBox 121">
          <a:extLst>
            <a:ext uri="{FF2B5EF4-FFF2-40B4-BE49-F238E27FC236}">
              <a16:creationId xmlns:a16="http://schemas.microsoft.com/office/drawing/2014/main" id="{00000000-0008-0000-0500-00007A000000}"/>
            </a:ext>
          </a:extLst>
        </xdr:cNvPr>
        <xdr:cNvSpPr txBox="1"/>
      </xdr:nvSpPr>
      <xdr:spPr>
        <a:xfrm>
          <a:off x="1238250" y="571881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262</xdr:row>
      <xdr:rowOff>133350</xdr:rowOff>
    </xdr:from>
    <xdr:ext cx="2014911" cy="593239"/>
    <xdr:sp macro="" textlink="">
      <xdr:nvSpPr>
        <xdr:cNvPr id="123" name="TextBox 122">
          <a:extLst>
            <a:ext uri="{FF2B5EF4-FFF2-40B4-BE49-F238E27FC236}">
              <a16:creationId xmlns:a16="http://schemas.microsoft.com/office/drawing/2014/main" id="{00000000-0008-0000-0500-00007B000000}"/>
            </a:ext>
          </a:extLst>
        </xdr:cNvPr>
        <xdr:cNvSpPr txBox="1"/>
      </xdr:nvSpPr>
      <xdr:spPr>
        <a:xfrm>
          <a:off x="4124325" y="571881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268</xdr:row>
      <xdr:rowOff>59209</xdr:rowOff>
    </xdr:from>
    <xdr:ext cx="1777218" cy="593239"/>
    <xdr:sp macro="" textlink="">
      <xdr:nvSpPr>
        <xdr:cNvPr id="124" name="TextBox 123">
          <a:extLst>
            <a:ext uri="{FF2B5EF4-FFF2-40B4-BE49-F238E27FC236}">
              <a16:creationId xmlns:a16="http://schemas.microsoft.com/office/drawing/2014/main" id="{00000000-0008-0000-0500-00007C000000}"/>
            </a:ext>
          </a:extLst>
        </xdr:cNvPr>
        <xdr:cNvSpPr txBox="1"/>
      </xdr:nvSpPr>
      <xdr:spPr>
        <a:xfrm>
          <a:off x="1467485" y="582568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262</xdr:row>
      <xdr:rowOff>133350</xdr:rowOff>
    </xdr:from>
    <xdr:ext cx="1827873" cy="593239"/>
    <xdr:sp macro="" textlink="">
      <xdr:nvSpPr>
        <xdr:cNvPr id="125" name="TextBox 124">
          <a:extLst>
            <a:ext uri="{FF2B5EF4-FFF2-40B4-BE49-F238E27FC236}">
              <a16:creationId xmlns:a16="http://schemas.microsoft.com/office/drawing/2014/main" id="{00000000-0008-0000-0500-00007D000000}"/>
            </a:ext>
          </a:extLst>
        </xdr:cNvPr>
        <xdr:cNvSpPr txBox="1"/>
      </xdr:nvSpPr>
      <xdr:spPr>
        <a:xfrm>
          <a:off x="6962775" y="571881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268</xdr:row>
      <xdr:rowOff>57150</xdr:rowOff>
    </xdr:from>
    <xdr:ext cx="1749070" cy="593239"/>
    <xdr:sp macro="" textlink="">
      <xdr:nvSpPr>
        <xdr:cNvPr id="126" name="TextBox 125">
          <a:extLst>
            <a:ext uri="{FF2B5EF4-FFF2-40B4-BE49-F238E27FC236}">
              <a16:creationId xmlns:a16="http://schemas.microsoft.com/office/drawing/2014/main" id="{00000000-0008-0000-0500-00007E000000}"/>
            </a:ext>
          </a:extLst>
        </xdr:cNvPr>
        <xdr:cNvSpPr txBox="1"/>
      </xdr:nvSpPr>
      <xdr:spPr>
        <a:xfrm>
          <a:off x="7018655" y="582549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293</xdr:row>
      <xdr:rowOff>133350</xdr:rowOff>
    </xdr:from>
    <xdr:ext cx="2362122" cy="593239"/>
    <xdr:sp macro="" textlink="">
      <xdr:nvSpPr>
        <xdr:cNvPr id="132" name="TextBox 131">
          <a:extLst>
            <a:ext uri="{FF2B5EF4-FFF2-40B4-BE49-F238E27FC236}">
              <a16:creationId xmlns:a16="http://schemas.microsoft.com/office/drawing/2014/main" id="{00000000-0008-0000-0500-000084000000}"/>
            </a:ext>
          </a:extLst>
        </xdr:cNvPr>
        <xdr:cNvSpPr txBox="1"/>
      </xdr:nvSpPr>
      <xdr:spPr>
        <a:xfrm>
          <a:off x="1238250" y="637508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293</xdr:row>
      <xdr:rowOff>133350</xdr:rowOff>
    </xdr:from>
    <xdr:ext cx="2014911" cy="593239"/>
    <xdr:sp macro="" textlink="">
      <xdr:nvSpPr>
        <xdr:cNvPr id="133" name="TextBox 132">
          <a:extLst>
            <a:ext uri="{FF2B5EF4-FFF2-40B4-BE49-F238E27FC236}">
              <a16:creationId xmlns:a16="http://schemas.microsoft.com/office/drawing/2014/main" id="{00000000-0008-0000-0500-000085000000}"/>
            </a:ext>
          </a:extLst>
        </xdr:cNvPr>
        <xdr:cNvSpPr txBox="1"/>
      </xdr:nvSpPr>
      <xdr:spPr>
        <a:xfrm>
          <a:off x="4124325" y="637508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299</xdr:row>
      <xdr:rowOff>59209</xdr:rowOff>
    </xdr:from>
    <xdr:ext cx="1777218" cy="593239"/>
    <xdr:sp macro="" textlink="">
      <xdr:nvSpPr>
        <xdr:cNvPr id="134" name="TextBox 133">
          <a:extLst>
            <a:ext uri="{FF2B5EF4-FFF2-40B4-BE49-F238E27FC236}">
              <a16:creationId xmlns:a16="http://schemas.microsoft.com/office/drawing/2014/main" id="{00000000-0008-0000-0500-000086000000}"/>
            </a:ext>
          </a:extLst>
        </xdr:cNvPr>
        <xdr:cNvSpPr txBox="1"/>
      </xdr:nvSpPr>
      <xdr:spPr>
        <a:xfrm>
          <a:off x="1467485" y="648195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293</xdr:row>
      <xdr:rowOff>133350</xdr:rowOff>
    </xdr:from>
    <xdr:ext cx="1827873" cy="593239"/>
    <xdr:sp macro="" textlink="">
      <xdr:nvSpPr>
        <xdr:cNvPr id="135" name="TextBox 134">
          <a:extLst>
            <a:ext uri="{FF2B5EF4-FFF2-40B4-BE49-F238E27FC236}">
              <a16:creationId xmlns:a16="http://schemas.microsoft.com/office/drawing/2014/main" id="{00000000-0008-0000-0500-000087000000}"/>
            </a:ext>
          </a:extLst>
        </xdr:cNvPr>
        <xdr:cNvSpPr txBox="1"/>
      </xdr:nvSpPr>
      <xdr:spPr>
        <a:xfrm>
          <a:off x="6962775" y="637508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299</xdr:row>
      <xdr:rowOff>57150</xdr:rowOff>
    </xdr:from>
    <xdr:ext cx="1749070" cy="593239"/>
    <xdr:sp macro="" textlink="">
      <xdr:nvSpPr>
        <xdr:cNvPr id="136" name="TextBox 135">
          <a:extLst>
            <a:ext uri="{FF2B5EF4-FFF2-40B4-BE49-F238E27FC236}">
              <a16:creationId xmlns:a16="http://schemas.microsoft.com/office/drawing/2014/main" id="{00000000-0008-0000-0500-000088000000}"/>
            </a:ext>
          </a:extLst>
        </xdr:cNvPr>
        <xdr:cNvSpPr txBox="1"/>
      </xdr:nvSpPr>
      <xdr:spPr>
        <a:xfrm>
          <a:off x="7018655" y="648176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293</xdr:row>
      <xdr:rowOff>133350</xdr:rowOff>
    </xdr:from>
    <xdr:ext cx="2362122" cy="593239"/>
    <xdr:sp macro="" textlink="">
      <xdr:nvSpPr>
        <xdr:cNvPr id="137" name="TextBox 136">
          <a:extLst>
            <a:ext uri="{FF2B5EF4-FFF2-40B4-BE49-F238E27FC236}">
              <a16:creationId xmlns:a16="http://schemas.microsoft.com/office/drawing/2014/main" id="{00000000-0008-0000-0500-000089000000}"/>
            </a:ext>
          </a:extLst>
        </xdr:cNvPr>
        <xdr:cNvSpPr txBox="1"/>
      </xdr:nvSpPr>
      <xdr:spPr>
        <a:xfrm>
          <a:off x="1238250" y="637508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293</xdr:row>
      <xdr:rowOff>133350</xdr:rowOff>
    </xdr:from>
    <xdr:ext cx="2014911" cy="593239"/>
    <xdr:sp macro="" textlink="">
      <xdr:nvSpPr>
        <xdr:cNvPr id="138" name="TextBox 137">
          <a:extLst>
            <a:ext uri="{FF2B5EF4-FFF2-40B4-BE49-F238E27FC236}">
              <a16:creationId xmlns:a16="http://schemas.microsoft.com/office/drawing/2014/main" id="{00000000-0008-0000-0500-00008A000000}"/>
            </a:ext>
          </a:extLst>
        </xdr:cNvPr>
        <xdr:cNvSpPr txBox="1"/>
      </xdr:nvSpPr>
      <xdr:spPr>
        <a:xfrm>
          <a:off x="4124325" y="637508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299</xdr:row>
      <xdr:rowOff>59209</xdr:rowOff>
    </xdr:from>
    <xdr:ext cx="1777218" cy="593239"/>
    <xdr:sp macro="" textlink="">
      <xdr:nvSpPr>
        <xdr:cNvPr id="139" name="TextBox 138">
          <a:extLst>
            <a:ext uri="{FF2B5EF4-FFF2-40B4-BE49-F238E27FC236}">
              <a16:creationId xmlns:a16="http://schemas.microsoft.com/office/drawing/2014/main" id="{00000000-0008-0000-0500-00008B000000}"/>
            </a:ext>
          </a:extLst>
        </xdr:cNvPr>
        <xdr:cNvSpPr txBox="1"/>
      </xdr:nvSpPr>
      <xdr:spPr>
        <a:xfrm>
          <a:off x="1467485" y="648195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293</xdr:row>
      <xdr:rowOff>133350</xdr:rowOff>
    </xdr:from>
    <xdr:ext cx="1827873" cy="593239"/>
    <xdr:sp macro="" textlink="">
      <xdr:nvSpPr>
        <xdr:cNvPr id="140" name="TextBox 139">
          <a:extLst>
            <a:ext uri="{FF2B5EF4-FFF2-40B4-BE49-F238E27FC236}">
              <a16:creationId xmlns:a16="http://schemas.microsoft.com/office/drawing/2014/main" id="{00000000-0008-0000-0500-00008C000000}"/>
            </a:ext>
          </a:extLst>
        </xdr:cNvPr>
        <xdr:cNvSpPr txBox="1"/>
      </xdr:nvSpPr>
      <xdr:spPr>
        <a:xfrm>
          <a:off x="6962775" y="637508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299</xdr:row>
      <xdr:rowOff>57150</xdr:rowOff>
    </xdr:from>
    <xdr:ext cx="1749070" cy="593239"/>
    <xdr:sp macro="" textlink="">
      <xdr:nvSpPr>
        <xdr:cNvPr id="141" name="TextBox 140">
          <a:extLst>
            <a:ext uri="{FF2B5EF4-FFF2-40B4-BE49-F238E27FC236}">
              <a16:creationId xmlns:a16="http://schemas.microsoft.com/office/drawing/2014/main" id="{00000000-0008-0000-0500-00008D000000}"/>
            </a:ext>
          </a:extLst>
        </xdr:cNvPr>
        <xdr:cNvSpPr txBox="1"/>
      </xdr:nvSpPr>
      <xdr:spPr>
        <a:xfrm>
          <a:off x="7018655" y="648176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324</xdr:row>
      <xdr:rowOff>133350</xdr:rowOff>
    </xdr:from>
    <xdr:ext cx="2362122" cy="593239"/>
    <xdr:sp macro="" textlink="">
      <xdr:nvSpPr>
        <xdr:cNvPr id="142" name="TextBox 141">
          <a:extLst>
            <a:ext uri="{FF2B5EF4-FFF2-40B4-BE49-F238E27FC236}">
              <a16:creationId xmlns:a16="http://schemas.microsoft.com/office/drawing/2014/main" id="{00000000-0008-0000-0500-00008E000000}"/>
            </a:ext>
          </a:extLst>
        </xdr:cNvPr>
        <xdr:cNvSpPr txBox="1"/>
      </xdr:nvSpPr>
      <xdr:spPr>
        <a:xfrm>
          <a:off x="1238250" y="703135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324</xdr:row>
      <xdr:rowOff>133350</xdr:rowOff>
    </xdr:from>
    <xdr:ext cx="2014911" cy="593239"/>
    <xdr:sp macro="" textlink="">
      <xdr:nvSpPr>
        <xdr:cNvPr id="143" name="TextBox 142">
          <a:extLst>
            <a:ext uri="{FF2B5EF4-FFF2-40B4-BE49-F238E27FC236}">
              <a16:creationId xmlns:a16="http://schemas.microsoft.com/office/drawing/2014/main" id="{00000000-0008-0000-0500-00008F000000}"/>
            </a:ext>
          </a:extLst>
        </xdr:cNvPr>
        <xdr:cNvSpPr txBox="1"/>
      </xdr:nvSpPr>
      <xdr:spPr>
        <a:xfrm>
          <a:off x="4124325" y="703135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330</xdr:row>
      <xdr:rowOff>59209</xdr:rowOff>
    </xdr:from>
    <xdr:ext cx="1777218" cy="593239"/>
    <xdr:sp macro="" textlink="">
      <xdr:nvSpPr>
        <xdr:cNvPr id="144" name="TextBox 143">
          <a:extLst>
            <a:ext uri="{FF2B5EF4-FFF2-40B4-BE49-F238E27FC236}">
              <a16:creationId xmlns:a16="http://schemas.microsoft.com/office/drawing/2014/main" id="{00000000-0008-0000-0500-000090000000}"/>
            </a:ext>
          </a:extLst>
        </xdr:cNvPr>
        <xdr:cNvSpPr txBox="1"/>
      </xdr:nvSpPr>
      <xdr:spPr>
        <a:xfrm>
          <a:off x="1467485" y="713822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324</xdr:row>
      <xdr:rowOff>133350</xdr:rowOff>
    </xdr:from>
    <xdr:ext cx="1827873" cy="593239"/>
    <xdr:sp macro="" textlink="">
      <xdr:nvSpPr>
        <xdr:cNvPr id="145" name="TextBox 144">
          <a:extLst>
            <a:ext uri="{FF2B5EF4-FFF2-40B4-BE49-F238E27FC236}">
              <a16:creationId xmlns:a16="http://schemas.microsoft.com/office/drawing/2014/main" id="{00000000-0008-0000-0500-000091000000}"/>
            </a:ext>
          </a:extLst>
        </xdr:cNvPr>
        <xdr:cNvSpPr txBox="1"/>
      </xdr:nvSpPr>
      <xdr:spPr>
        <a:xfrm>
          <a:off x="6962775" y="703135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330</xdr:row>
      <xdr:rowOff>57150</xdr:rowOff>
    </xdr:from>
    <xdr:ext cx="1749070" cy="593239"/>
    <xdr:sp macro="" textlink="">
      <xdr:nvSpPr>
        <xdr:cNvPr id="146" name="TextBox 145">
          <a:extLst>
            <a:ext uri="{FF2B5EF4-FFF2-40B4-BE49-F238E27FC236}">
              <a16:creationId xmlns:a16="http://schemas.microsoft.com/office/drawing/2014/main" id="{00000000-0008-0000-0500-000092000000}"/>
            </a:ext>
          </a:extLst>
        </xdr:cNvPr>
        <xdr:cNvSpPr txBox="1"/>
      </xdr:nvSpPr>
      <xdr:spPr>
        <a:xfrm>
          <a:off x="7018655" y="713803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355</xdr:row>
      <xdr:rowOff>133338</xdr:rowOff>
    </xdr:from>
    <xdr:ext cx="2362122" cy="593239"/>
    <xdr:sp macro="" textlink="">
      <xdr:nvSpPr>
        <xdr:cNvPr id="152" name="TextBox 151">
          <a:extLst>
            <a:ext uri="{FF2B5EF4-FFF2-40B4-BE49-F238E27FC236}">
              <a16:creationId xmlns:a16="http://schemas.microsoft.com/office/drawing/2014/main" id="{00000000-0008-0000-0500-000098000000}"/>
            </a:ext>
          </a:extLst>
        </xdr:cNvPr>
        <xdr:cNvSpPr txBox="1"/>
      </xdr:nvSpPr>
      <xdr:spPr>
        <a:xfrm>
          <a:off x="1238250" y="76875640"/>
          <a:ext cx="236156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355</xdr:row>
      <xdr:rowOff>133338</xdr:rowOff>
    </xdr:from>
    <xdr:ext cx="2014911" cy="593239"/>
    <xdr:sp macro="" textlink="">
      <xdr:nvSpPr>
        <xdr:cNvPr id="153" name="TextBox 152">
          <a:extLst>
            <a:ext uri="{FF2B5EF4-FFF2-40B4-BE49-F238E27FC236}">
              <a16:creationId xmlns:a16="http://schemas.microsoft.com/office/drawing/2014/main" id="{00000000-0008-0000-0500-000099000000}"/>
            </a:ext>
          </a:extLst>
        </xdr:cNvPr>
        <xdr:cNvSpPr txBox="1"/>
      </xdr:nvSpPr>
      <xdr:spPr>
        <a:xfrm>
          <a:off x="4124325" y="76875640"/>
          <a:ext cx="201485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361</xdr:row>
      <xdr:rowOff>59197</xdr:rowOff>
    </xdr:from>
    <xdr:ext cx="1777218" cy="593239"/>
    <xdr:sp macro="" textlink="">
      <xdr:nvSpPr>
        <xdr:cNvPr id="154" name="TextBox 153">
          <a:extLst>
            <a:ext uri="{FF2B5EF4-FFF2-40B4-BE49-F238E27FC236}">
              <a16:creationId xmlns:a16="http://schemas.microsoft.com/office/drawing/2014/main" id="{00000000-0008-0000-0500-00009A000000}"/>
            </a:ext>
          </a:extLst>
        </xdr:cNvPr>
        <xdr:cNvSpPr txBox="1"/>
      </xdr:nvSpPr>
      <xdr:spPr>
        <a:xfrm>
          <a:off x="1467485" y="779449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355</xdr:row>
      <xdr:rowOff>133338</xdr:rowOff>
    </xdr:from>
    <xdr:ext cx="1827873" cy="593239"/>
    <xdr:sp macro="" textlink="">
      <xdr:nvSpPr>
        <xdr:cNvPr id="155" name="TextBox 154">
          <a:extLst>
            <a:ext uri="{FF2B5EF4-FFF2-40B4-BE49-F238E27FC236}">
              <a16:creationId xmlns:a16="http://schemas.microsoft.com/office/drawing/2014/main" id="{00000000-0008-0000-0500-00009B000000}"/>
            </a:ext>
          </a:extLst>
        </xdr:cNvPr>
        <xdr:cNvSpPr txBox="1"/>
      </xdr:nvSpPr>
      <xdr:spPr>
        <a:xfrm>
          <a:off x="6962775" y="76875640"/>
          <a:ext cx="1827530"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361</xdr:row>
      <xdr:rowOff>57138</xdr:rowOff>
    </xdr:from>
    <xdr:ext cx="1749070" cy="593239"/>
    <xdr:sp macro="" textlink="">
      <xdr:nvSpPr>
        <xdr:cNvPr id="156" name="TextBox 155">
          <a:extLst>
            <a:ext uri="{FF2B5EF4-FFF2-40B4-BE49-F238E27FC236}">
              <a16:creationId xmlns:a16="http://schemas.microsoft.com/office/drawing/2014/main" id="{00000000-0008-0000-0500-00009C000000}"/>
            </a:ext>
          </a:extLst>
        </xdr:cNvPr>
        <xdr:cNvSpPr txBox="1"/>
      </xdr:nvSpPr>
      <xdr:spPr>
        <a:xfrm>
          <a:off x="7018655" y="77942440"/>
          <a:ext cx="174942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386</xdr:row>
      <xdr:rowOff>141276</xdr:rowOff>
    </xdr:from>
    <xdr:ext cx="2362122" cy="593239"/>
    <xdr:sp macro="" textlink="">
      <xdr:nvSpPr>
        <xdr:cNvPr id="162" name="TextBox 161">
          <a:extLst>
            <a:ext uri="{FF2B5EF4-FFF2-40B4-BE49-F238E27FC236}">
              <a16:creationId xmlns:a16="http://schemas.microsoft.com/office/drawing/2014/main" id="{00000000-0008-0000-0500-0000A2000000}"/>
            </a:ext>
          </a:extLst>
        </xdr:cNvPr>
        <xdr:cNvSpPr txBox="1"/>
      </xdr:nvSpPr>
      <xdr:spPr>
        <a:xfrm>
          <a:off x="1238250" y="8344662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386</xdr:row>
      <xdr:rowOff>141276</xdr:rowOff>
    </xdr:from>
    <xdr:ext cx="2014911" cy="593239"/>
    <xdr:sp macro="" textlink="">
      <xdr:nvSpPr>
        <xdr:cNvPr id="163" name="TextBox 162">
          <a:extLst>
            <a:ext uri="{FF2B5EF4-FFF2-40B4-BE49-F238E27FC236}">
              <a16:creationId xmlns:a16="http://schemas.microsoft.com/office/drawing/2014/main" id="{00000000-0008-0000-0500-0000A3000000}"/>
            </a:ext>
          </a:extLst>
        </xdr:cNvPr>
        <xdr:cNvSpPr txBox="1"/>
      </xdr:nvSpPr>
      <xdr:spPr>
        <a:xfrm>
          <a:off x="4124325" y="8344662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392</xdr:row>
      <xdr:rowOff>67135</xdr:rowOff>
    </xdr:from>
    <xdr:ext cx="1777218" cy="593239"/>
    <xdr:sp macro="" textlink="">
      <xdr:nvSpPr>
        <xdr:cNvPr id="164" name="TextBox 163">
          <a:extLst>
            <a:ext uri="{FF2B5EF4-FFF2-40B4-BE49-F238E27FC236}">
              <a16:creationId xmlns:a16="http://schemas.microsoft.com/office/drawing/2014/main" id="{00000000-0008-0000-0500-0000A4000000}"/>
            </a:ext>
          </a:extLst>
        </xdr:cNvPr>
        <xdr:cNvSpPr txBox="1"/>
      </xdr:nvSpPr>
      <xdr:spPr>
        <a:xfrm>
          <a:off x="1467485" y="8451532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386</xdr:row>
      <xdr:rowOff>141276</xdr:rowOff>
    </xdr:from>
    <xdr:ext cx="1827873" cy="593239"/>
    <xdr:sp macro="" textlink="">
      <xdr:nvSpPr>
        <xdr:cNvPr id="165" name="TextBox 164">
          <a:extLst>
            <a:ext uri="{FF2B5EF4-FFF2-40B4-BE49-F238E27FC236}">
              <a16:creationId xmlns:a16="http://schemas.microsoft.com/office/drawing/2014/main" id="{00000000-0008-0000-0500-0000A5000000}"/>
            </a:ext>
          </a:extLst>
        </xdr:cNvPr>
        <xdr:cNvSpPr txBox="1"/>
      </xdr:nvSpPr>
      <xdr:spPr>
        <a:xfrm>
          <a:off x="6962775" y="8344662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392</xdr:row>
      <xdr:rowOff>65076</xdr:rowOff>
    </xdr:from>
    <xdr:ext cx="1749070" cy="593239"/>
    <xdr:sp macro="" textlink="">
      <xdr:nvSpPr>
        <xdr:cNvPr id="166" name="TextBox 165">
          <a:extLst>
            <a:ext uri="{FF2B5EF4-FFF2-40B4-BE49-F238E27FC236}">
              <a16:creationId xmlns:a16="http://schemas.microsoft.com/office/drawing/2014/main" id="{00000000-0008-0000-0500-0000A6000000}"/>
            </a:ext>
          </a:extLst>
        </xdr:cNvPr>
        <xdr:cNvSpPr txBox="1"/>
      </xdr:nvSpPr>
      <xdr:spPr>
        <a:xfrm>
          <a:off x="7018655" y="8451342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448</xdr:row>
      <xdr:rowOff>133350</xdr:rowOff>
    </xdr:from>
    <xdr:ext cx="2362122" cy="593239"/>
    <xdr:sp macro="" textlink="">
      <xdr:nvSpPr>
        <xdr:cNvPr id="172" name="TextBox 171">
          <a:extLst>
            <a:ext uri="{FF2B5EF4-FFF2-40B4-BE49-F238E27FC236}">
              <a16:creationId xmlns:a16="http://schemas.microsoft.com/office/drawing/2014/main" id="{00000000-0008-0000-0500-0000AC000000}"/>
            </a:ext>
          </a:extLst>
        </xdr:cNvPr>
        <xdr:cNvSpPr txBox="1"/>
      </xdr:nvSpPr>
      <xdr:spPr>
        <a:xfrm>
          <a:off x="1238250" y="965644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448</xdr:row>
      <xdr:rowOff>133350</xdr:rowOff>
    </xdr:from>
    <xdr:ext cx="2014911" cy="593239"/>
    <xdr:sp macro="" textlink="">
      <xdr:nvSpPr>
        <xdr:cNvPr id="173" name="TextBox 172">
          <a:extLst>
            <a:ext uri="{FF2B5EF4-FFF2-40B4-BE49-F238E27FC236}">
              <a16:creationId xmlns:a16="http://schemas.microsoft.com/office/drawing/2014/main" id="{00000000-0008-0000-0500-0000AD000000}"/>
            </a:ext>
          </a:extLst>
        </xdr:cNvPr>
        <xdr:cNvSpPr txBox="1"/>
      </xdr:nvSpPr>
      <xdr:spPr>
        <a:xfrm>
          <a:off x="4124325" y="965644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454</xdr:row>
      <xdr:rowOff>59209</xdr:rowOff>
    </xdr:from>
    <xdr:ext cx="1777218" cy="593239"/>
    <xdr:sp macro="" textlink="">
      <xdr:nvSpPr>
        <xdr:cNvPr id="174" name="TextBox 173">
          <a:extLst>
            <a:ext uri="{FF2B5EF4-FFF2-40B4-BE49-F238E27FC236}">
              <a16:creationId xmlns:a16="http://schemas.microsoft.com/office/drawing/2014/main" id="{00000000-0008-0000-0500-0000AE000000}"/>
            </a:ext>
          </a:extLst>
        </xdr:cNvPr>
        <xdr:cNvSpPr txBox="1"/>
      </xdr:nvSpPr>
      <xdr:spPr>
        <a:xfrm>
          <a:off x="1467485" y="976331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448</xdr:row>
      <xdr:rowOff>133350</xdr:rowOff>
    </xdr:from>
    <xdr:ext cx="1827873" cy="593239"/>
    <xdr:sp macro="" textlink="">
      <xdr:nvSpPr>
        <xdr:cNvPr id="175" name="TextBox 174">
          <a:extLst>
            <a:ext uri="{FF2B5EF4-FFF2-40B4-BE49-F238E27FC236}">
              <a16:creationId xmlns:a16="http://schemas.microsoft.com/office/drawing/2014/main" id="{00000000-0008-0000-0500-0000AF000000}"/>
            </a:ext>
          </a:extLst>
        </xdr:cNvPr>
        <xdr:cNvSpPr txBox="1"/>
      </xdr:nvSpPr>
      <xdr:spPr>
        <a:xfrm>
          <a:off x="6962775" y="965644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454</xdr:row>
      <xdr:rowOff>57150</xdr:rowOff>
    </xdr:from>
    <xdr:ext cx="1749070" cy="593239"/>
    <xdr:sp macro="" textlink="">
      <xdr:nvSpPr>
        <xdr:cNvPr id="176" name="TextBox 175">
          <a:extLst>
            <a:ext uri="{FF2B5EF4-FFF2-40B4-BE49-F238E27FC236}">
              <a16:creationId xmlns:a16="http://schemas.microsoft.com/office/drawing/2014/main" id="{00000000-0008-0000-0500-0000B0000000}"/>
            </a:ext>
          </a:extLst>
        </xdr:cNvPr>
        <xdr:cNvSpPr txBox="1"/>
      </xdr:nvSpPr>
      <xdr:spPr>
        <a:xfrm>
          <a:off x="7018655" y="976312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479</xdr:row>
      <xdr:rowOff>133350</xdr:rowOff>
    </xdr:from>
    <xdr:ext cx="2362122" cy="593239"/>
    <xdr:sp macro="" textlink="">
      <xdr:nvSpPr>
        <xdr:cNvPr id="182" name="TextBox 181">
          <a:extLst>
            <a:ext uri="{FF2B5EF4-FFF2-40B4-BE49-F238E27FC236}">
              <a16:creationId xmlns:a16="http://schemas.microsoft.com/office/drawing/2014/main" id="{00000000-0008-0000-0500-0000B6000000}"/>
            </a:ext>
          </a:extLst>
        </xdr:cNvPr>
        <xdr:cNvSpPr txBox="1"/>
      </xdr:nvSpPr>
      <xdr:spPr>
        <a:xfrm>
          <a:off x="1238250" y="1031271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479</xdr:row>
      <xdr:rowOff>133350</xdr:rowOff>
    </xdr:from>
    <xdr:ext cx="2014911" cy="593239"/>
    <xdr:sp macro="" textlink="">
      <xdr:nvSpPr>
        <xdr:cNvPr id="183" name="TextBox 182">
          <a:extLst>
            <a:ext uri="{FF2B5EF4-FFF2-40B4-BE49-F238E27FC236}">
              <a16:creationId xmlns:a16="http://schemas.microsoft.com/office/drawing/2014/main" id="{00000000-0008-0000-0500-0000B7000000}"/>
            </a:ext>
          </a:extLst>
        </xdr:cNvPr>
        <xdr:cNvSpPr txBox="1"/>
      </xdr:nvSpPr>
      <xdr:spPr>
        <a:xfrm>
          <a:off x="4124325" y="1031271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485</xdr:row>
      <xdr:rowOff>59209</xdr:rowOff>
    </xdr:from>
    <xdr:ext cx="1777218" cy="593239"/>
    <xdr:sp macro="" textlink="">
      <xdr:nvSpPr>
        <xdr:cNvPr id="184" name="TextBox 183">
          <a:extLst>
            <a:ext uri="{FF2B5EF4-FFF2-40B4-BE49-F238E27FC236}">
              <a16:creationId xmlns:a16="http://schemas.microsoft.com/office/drawing/2014/main" id="{00000000-0008-0000-0500-0000B8000000}"/>
            </a:ext>
          </a:extLst>
        </xdr:cNvPr>
        <xdr:cNvSpPr txBox="1"/>
      </xdr:nvSpPr>
      <xdr:spPr>
        <a:xfrm>
          <a:off x="1467485" y="1041958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479</xdr:row>
      <xdr:rowOff>133350</xdr:rowOff>
    </xdr:from>
    <xdr:ext cx="1827873" cy="593239"/>
    <xdr:sp macro="" textlink="">
      <xdr:nvSpPr>
        <xdr:cNvPr id="185" name="TextBox 184">
          <a:extLst>
            <a:ext uri="{FF2B5EF4-FFF2-40B4-BE49-F238E27FC236}">
              <a16:creationId xmlns:a16="http://schemas.microsoft.com/office/drawing/2014/main" id="{00000000-0008-0000-0500-0000B9000000}"/>
            </a:ext>
          </a:extLst>
        </xdr:cNvPr>
        <xdr:cNvSpPr txBox="1"/>
      </xdr:nvSpPr>
      <xdr:spPr>
        <a:xfrm>
          <a:off x="6962775" y="1031271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485</xdr:row>
      <xdr:rowOff>57150</xdr:rowOff>
    </xdr:from>
    <xdr:ext cx="1749070" cy="593239"/>
    <xdr:sp macro="" textlink="">
      <xdr:nvSpPr>
        <xdr:cNvPr id="186" name="TextBox 185">
          <a:extLst>
            <a:ext uri="{FF2B5EF4-FFF2-40B4-BE49-F238E27FC236}">
              <a16:creationId xmlns:a16="http://schemas.microsoft.com/office/drawing/2014/main" id="{00000000-0008-0000-0500-0000BA000000}"/>
            </a:ext>
          </a:extLst>
        </xdr:cNvPr>
        <xdr:cNvSpPr txBox="1"/>
      </xdr:nvSpPr>
      <xdr:spPr>
        <a:xfrm>
          <a:off x="7018655" y="1041939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510</xdr:row>
      <xdr:rowOff>133350</xdr:rowOff>
    </xdr:from>
    <xdr:ext cx="2362122" cy="593239"/>
    <xdr:sp macro="" textlink="">
      <xdr:nvSpPr>
        <xdr:cNvPr id="192" name="TextBox 191">
          <a:extLst>
            <a:ext uri="{FF2B5EF4-FFF2-40B4-BE49-F238E27FC236}">
              <a16:creationId xmlns:a16="http://schemas.microsoft.com/office/drawing/2014/main" id="{00000000-0008-0000-0500-0000C0000000}"/>
            </a:ext>
          </a:extLst>
        </xdr:cNvPr>
        <xdr:cNvSpPr txBox="1"/>
      </xdr:nvSpPr>
      <xdr:spPr>
        <a:xfrm>
          <a:off x="1238250" y="1096899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510</xdr:row>
      <xdr:rowOff>133350</xdr:rowOff>
    </xdr:from>
    <xdr:ext cx="2014911" cy="593239"/>
    <xdr:sp macro="" textlink="">
      <xdr:nvSpPr>
        <xdr:cNvPr id="193" name="TextBox 192">
          <a:extLst>
            <a:ext uri="{FF2B5EF4-FFF2-40B4-BE49-F238E27FC236}">
              <a16:creationId xmlns:a16="http://schemas.microsoft.com/office/drawing/2014/main" id="{00000000-0008-0000-0500-0000C1000000}"/>
            </a:ext>
          </a:extLst>
        </xdr:cNvPr>
        <xdr:cNvSpPr txBox="1"/>
      </xdr:nvSpPr>
      <xdr:spPr>
        <a:xfrm>
          <a:off x="4124325" y="1096899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516</xdr:row>
      <xdr:rowOff>59209</xdr:rowOff>
    </xdr:from>
    <xdr:ext cx="1777218" cy="593239"/>
    <xdr:sp macro="" textlink="">
      <xdr:nvSpPr>
        <xdr:cNvPr id="194" name="TextBox 193">
          <a:extLst>
            <a:ext uri="{FF2B5EF4-FFF2-40B4-BE49-F238E27FC236}">
              <a16:creationId xmlns:a16="http://schemas.microsoft.com/office/drawing/2014/main" id="{00000000-0008-0000-0500-0000C2000000}"/>
            </a:ext>
          </a:extLst>
        </xdr:cNvPr>
        <xdr:cNvSpPr txBox="1"/>
      </xdr:nvSpPr>
      <xdr:spPr>
        <a:xfrm>
          <a:off x="1467485" y="1107586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510</xdr:row>
      <xdr:rowOff>133350</xdr:rowOff>
    </xdr:from>
    <xdr:ext cx="1827873" cy="593239"/>
    <xdr:sp macro="" textlink="">
      <xdr:nvSpPr>
        <xdr:cNvPr id="195" name="TextBox 194">
          <a:extLst>
            <a:ext uri="{FF2B5EF4-FFF2-40B4-BE49-F238E27FC236}">
              <a16:creationId xmlns:a16="http://schemas.microsoft.com/office/drawing/2014/main" id="{00000000-0008-0000-0500-0000C3000000}"/>
            </a:ext>
          </a:extLst>
        </xdr:cNvPr>
        <xdr:cNvSpPr txBox="1"/>
      </xdr:nvSpPr>
      <xdr:spPr>
        <a:xfrm>
          <a:off x="6962775" y="1096899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516</xdr:row>
      <xdr:rowOff>57150</xdr:rowOff>
    </xdr:from>
    <xdr:ext cx="1749070" cy="593239"/>
    <xdr:sp macro="" textlink="">
      <xdr:nvSpPr>
        <xdr:cNvPr id="196" name="TextBox 195">
          <a:extLst>
            <a:ext uri="{FF2B5EF4-FFF2-40B4-BE49-F238E27FC236}">
              <a16:creationId xmlns:a16="http://schemas.microsoft.com/office/drawing/2014/main" id="{00000000-0008-0000-0500-0000C4000000}"/>
            </a:ext>
          </a:extLst>
        </xdr:cNvPr>
        <xdr:cNvSpPr txBox="1"/>
      </xdr:nvSpPr>
      <xdr:spPr>
        <a:xfrm>
          <a:off x="7018655" y="1107567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541</xdr:row>
      <xdr:rowOff>133350</xdr:rowOff>
    </xdr:from>
    <xdr:ext cx="2362122" cy="593239"/>
    <xdr:sp macro="" textlink="">
      <xdr:nvSpPr>
        <xdr:cNvPr id="202" name="TextBox 201">
          <a:extLst>
            <a:ext uri="{FF2B5EF4-FFF2-40B4-BE49-F238E27FC236}">
              <a16:creationId xmlns:a16="http://schemas.microsoft.com/office/drawing/2014/main" id="{00000000-0008-0000-0500-0000CA000000}"/>
            </a:ext>
          </a:extLst>
        </xdr:cNvPr>
        <xdr:cNvSpPr txBox="1"/>
      </xdr:nvSpPr>
      <xdr:spPr>
        <a:xfrm>
          <a:off x="1238250" y="1163097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541</xdr:row>
      <xdr:rowOff>133350</xdr:rowOff>
    </xdr:from>
    <xdr:ext cx="2014911" cy="593239"/>
    <xdr:sp macro="" textlink="">
      <xdr:nvSpPr>
        <xdr:cNvPr id="203" name="TextBox 202">
          <a:extLst>
            <a:ext uri="{FF2B5EF4-FFF2-40B4-BE49-F238E27FC236}">
              <a16:creationId xmlns:a16="http://schemas.microsoft.com/office/drawing/2014/main" id="{00000000-0008-0000-0500-0000CB000000}"/>
            </a:ext>
          </a:extLst>
        </xdr:cNvPr>
        <xdr:cNvSpPr txBox="1"/>
      </xdr:nvSpPr>
      <xdr:spPr>
        <a:xfrm>
          <a:off x="4124325" y="1163097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547</xdr:row>
      <xdr:rowOff>59209</xdr:rowOff>
    </xdr:from>
    <xdr:ext cx="1777218" cy="593239"/>
    <xdr:sp macro="" textlink="">
      <xdr:nvSpPr>
        <xdr:cNvPr id="204" name="TextBox 203">
          <a:extLst>
            <a:ext uri="{FF2B5EF4-FFF2-40B4-BE49-F238E27FC236}">
              <a16:creationId xmlns:a16="http://schemas.microsoft.com/office/drawing/2014/main" id="{00000000-0008-0000-0500-0000CC000000}"/>
            </a:ext>
          </a:extLst>
        </xdr:cNvPr>
        <xdr:cNvSpPr txBox="1"/>
      </xdr:nvSpPr>
      <xdr:spPr>
        <a:xfrm>
          <a:off x="1467485" y="1173784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541</xdr:row>
      <xdr:rowOff>133350</xdr:rowOff>
    </xdr:from>
    <xdr:ext cx="1827873" cy="593239"/>
    <xdr:sp macro="" textlink="">
      <xdr:nvSpPr>
        <xdr:cNvPr id="205" name="TextBox 204">
          <a:extLst>
            <a:ext uri="{FF2B5EF4-FFF2-40B4-BE49-F238E27FC236}">
              <a16:creationId xmlns:a16="http://schemas.microsoft.com/office/drawing/2014/main" id="{00000000-0008-0000-0500-0000CD000000}"/>
            </a:ext>
          </a:extLst>
        </xdr:cNvPr>
        <xdr:cNvSpPr txBox="1"/>
      </xdr:nvSpPr>
      <xdr:spPr>
        <a:xfrm>
          <a:off x="6962775" y="1163097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547</xdr:row>
      <xdr:rowOff>57150</xdr:rowOff>
    </xdr:from>
    <xdr:ext cx="1749070" cy="593239"/>
    <xdr:sp macro="" textlink="">
      <xdr:nvSpPr>
        <xdr:cNvPr id="206" name="TextBox 205">
          <a:extLst>
            <a:ext uri="{FF2B5EF4-FFF2-40B4-BE49-F238E27FC236}">
              <a16:creationId xmlns:a16="http://schemas.microsoft.com/office/drawing/2014/main" id="{00000000-0008-0000-0500-0000CE000000}"/>
            </a:ext>
          </a:extLst>
        </xdr:cNvPr>
        <xdr:cNvSpPr txBox="1"/>
      </xdr:nvSpPr>
      <xdr:spPr>
        <a:xfrm>
          <a:off x="7018655" y="1173765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571</xdr:row>
      <xdr:rowOff>133350</xdr:rowOff>
    </xdr:from>
    <xdr:ext cx="2362122" cy="593239"/>
    <xdr:sp macro="" textlink="">
      <xdr:nvSpPr>
        <xdr:cNvPr id="322" name="TextBox 321">
          <a:extLst>
            <a:ext uri="{FF2B5EF4-FFF2-40B4-BE49-F238E27FC236}">
              <a16:creationId xmlns:a16="http://schemas.microsoft.com/office/drawing/2014/main" id="{00000000-0008-0000-0500-000042010000}"/>
            </a:ext>
          </a:extLst>
        </xdr:cNvPr>
        <xdr:cNvSpPr txBox="1"/>
      </xdr:nvSpPr>
      <xdr:spPr>
        <a:xfrm>
          <a:off x="1238250" y="1227391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571</xdr:row>
      <xdr:rowOff>133350</xdr:rowOff>
    </xdr:from>
    <xdr:ext cx="2014911" cy="593239"/>
    <xdr:sp macro="" textlink="">
      <xdr:nvSpPr>
        <xdr:cNvPr id="323" name="TextBox 322">
          <a:extLst>
            <a:ext uri="{FF2B5EF4-FFF2-40B4-BE49-F238E27FC236}">
              <a16:creationId xmlns:a16="http://schemas.microsoft.com/office/drawing/2014/main" id="{00000000-0008-0000-0500-000043010000}"/>
            </a:ext>
          </a:extLst>
        </xdr:cNvPr>
        <xdr:cNvSpPr txBox="1"/>
      </xdr:nvSpPr>
      <xdr:spPr>
        <a:xfrm>
          <a:off x="4124325" y="1227391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577</xdr:row>
      <xdr:rowOff>59209</xdr:rowOff>
    </xdr:from>
    <xdr:ext cx="1777218" cy="593239"/>
    <xdr:sp macro="" textlink="">
      <xdr:nvSpPr>
        <xdr:cNvPr id="324" name="TextBox 323">
          <a:extLst>
            <a:ext uri="{FF2B5EF4-FFF2-40B4-BE49-F238E27FC236}">
              <a16:creationId xmlns:a16="http://schemas.microsoft.com/office/drawing/2014/main" id="{00000000-0008-0000-0500-000044010000}"/>
            </a:ext>
          </a:extLst>
        </xdr:cNvPr>
        <xdr:cNvSpPr txBox="1"/>
      </xdr:nvSpPr>
      <xdr:spPr>
        <a:xfrm>
          <a:off x="1467485" y="1238078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571</xdr:row>
      <xdr:rowOff>133350</xdr:rowOff>
    </xdr:from>
    <xdr:ext cx="1827873" cy="593239"/>
    <xdr:sp macro="" textlink="">
      <xdr:nvSpPr>
        <xdr:cNvPr id="325" name="TextBox 324">
          <a:extLst>
            <a:ext uri="{FF2B5EF4-FFF2-40B4-BE49-F238E27FC236}">
              <a16:creationId xmlns:a16="http://schemas.microsoft.com/office/drawing/2014/main" id="{00000000-0008-0000-0500-000045010000}"/>
            </a:ext>
          </a:extLst>
        </xdr:cNvPr>
        <xdr:cNvSpPr txBox="1"/>
      </xdr:nvSpPr>
      <xdr:spPr>
        <a:xfrm>
          <a:off x="6962775" y="1227391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577</xdr:row>
      <xdr:rowOff>57150</xdr:rowOff>
    </xdr:from>
    <xdr:ext cx="1749070" cy="593239"/>
    <xdr:sp macro="" textlink="">
      <xdr:nvSpPr>
        <xdr:cNvPr id="326" name="TextBox 325">
          <a:extLst>
            <a:ext uri="{FF2B5EF4-FFF2-40B4-BE49-F238E27FC236}">
              <a16:creationId xmlns:a16="http://schemas.microsoft.com/office/drawing/2014/main" id="{00000000-0008-0000-0500-000046010000}"/>
            </a:ext>
          </a:extLst>
        </xdr:cNvPr>
        <xdr:cNvSpPr txBox="1"/>
      </xdr:nvSpPr>
      <xdr:spPr>
        <a:xfrm>
          <a:off x="7018655" y="1238059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601</xdr:row>
      <xdr:rowOff>133350</xdr:rowOff>
    </xdr:from>
    <xdr:ext cx="2362122" cy="593239"/>
    <xdr:sp macro="" textlink="">
      <xdr:nvSpPr>
        <xdr:cNvPr id="332" name="TextBox 331">
          <a:extLst>
            <a:ext uri="{FF2B5EF4-FFF2-40B4-BE49-F238E27FC236}">
              <a16:creationId xmlns:a16="http://schemas.microsoft.com/office/drawing/2014/main" id="{00000000-0008-0000-0500-00004C010000}"/>
            </a:ext>
          </a:extLst>
        </xdr:cNvPr>
        <xdr:cNvSpPr txBox="1"/>
      </xdr:nvSpPr>
      <xdr:spPr>
        <a:xfrm>
          <a:off x="1238250" y="1291685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601</xdr:row>
      <xdr:rowOff>133350</xdr:rowOff>
    </xdr:from>
    <xdr:ext cx="2014911" cy="593239"/>
    <xdr:sp macro="" textlink="">
      <xdr:nvSpPr>
        <xdr:cNvPr id="333" name="TextBox 332">
          <a:extLst>
            <a:ext uri="{FF2B5EF4-FFF2-40B4-BE49-F238E27FC236}">
              <a16:creationId xmlns:a16="http://schemas.microsoft.com/office/drawing/2014/main" id="{00000000-0008-0000-0500-00004D010000}"/>
            </a:ext>
          </a:extLst>
        </xdr:cNvPr>
        <xdr:cNvSpPr txBox="1"/>
      </xdr:nvSpPr>
      <xdr:spPr>
        <a:xfrm>
          <a:off x="4124325" y="1291685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607</xdr:row>
      <xdr:rowOff>59209</xdr:rowOff>
    </xdr:from>
    <xdr:ext cx="1777218" cy="593239"/>
    <xdr:sp macro="" textlink="">
      <xdr:nvSpPr>
        <xdr:cNvPr id="334" name="TextBox 333">
          <a:extLst>
            <a:ext uri="{FF2B5EF4-FFF2-40B4-BE49-F238E27FC236}">
              <a16:creationId xmlns:a16="http://schemas.microsoft.com/office/drawing/2014/main" id="{00000000-0008-0000-0500-00004E010000}"/>
            </a:ext>
          </a:extLst>
        </xdr:cNvPr>
        <xdr:cNvSpPr txBox="1"/>
      </xdr:nvSpPr>
      <xdr:spPr>
        <a:xfrm>
          <a:off x="1467485" y="1302372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601</xdr:row>
      <xdr:rowOff>133350</xdr:rowOff>
    </xdr:from>
    <xdr:ext cx="1827873" cy="593239"/>
    <xdr:sp macro="" textlink="">
      <xdr:nvSpPr>
        <xdr:cNvPr id="335" name="TextBox 334">
          <a:extLst>
            <a:ext uri="{FF2B5EF4-FFF2-40B4-BE49-F238E27FC236}">
              <a16:creationId xmlns:a16="http://schemas.microsoft.com/office/drawing/2014/main" id="{00000000-0008-0000-0500-00004F010000}"/>
            </a:ext>
          </a:extLst>
        </xdr:cNvPr>
        <xdr:cNvSpPr txBox="1"/>
      </xdr:nvSpPr>
      <xdr:spPr>
        <a:xfrm>
          <a:off x="6962775" y="1291685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607</xdr:row>
      <xdr:rowOff>57150</xdr:rowOff>
    </xdr:from>
    <xdr:ext cx="1749070" cy="593239"/>
    <xdr:sp macro="" textlink="">
      <xdr:nvSpPr>
        <xdr:cNvPr id="336" name="TextBox 335">
          <a:extLst>
            <a:ext uri="{FF2B5EF4-FFF2-40B4-BE49-F238E27FC236}">
              <a16:creationId xmlns:a16="http://schemas.microsoft.com/office/drawing/2014/main" id="{00000000-0008-0000-0500-000050010000}"/>
            </a:ext>
          </a:extLst>
        </xdr:cNvPr>
        <xdr:cNvSpPr txBox="1"/>
      </xdr:nvSpPr>
      <xdr:spPr>
        <a:xfrm>
          <a:off x="7018655" y="1302353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631</xdr:row>
      <xdr:rowOff>133350</xdr:rowOff>
    </xdr:from>
    <xdr:ext cx="2362122" cy="593239"/>
    <xdr:sp macro="" textlink="">
      <xdr:nvSpPr>
        <xdr:cNvPr id="342" name="TextBox 341">
          <a:extLst>
            <a:ext uri="{FF2B5EF4-FFF2-40B4-BE49-F238E27FC236}">
              <a16:creationId xmlns:a16="http://schemas.microsoft.com/office/drawing/2014/main" id="{00000000-0008-0000-0500-000056010000}"/>
            </a:ext>
          </a:extLst>
        </xdr:cNvPr>
        <xdr:cNvSpPr txBox="1"/>
      </xdr:nvSpPr>
      <xdr:spPr>
        <a:xfrm>
          <a:off x="1238250" y="1355979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631</xdr:row>
      <xdr:rowOff>133350</xdr:rowOff>
    </xdr:from>
    <xdr:ext cx="2014911" cy="593239"/>
    <xdr:sp macro="" textlink="">
      <xdr:nvSpPr>
        <xdr:cNvPr id="343" name="TextBox 342">
          <a:extLst>
            <a:ext uri="{FF2B5EF4-FFF2-40B4-BE49-F238E27FC236}">
              <a16:creationId xmlns:a16="http://schemas.microsoft.com/office/drawing/2014/main" id="{00000000-0008-0000-0500-000057010000}"/>
            </a:ext>
          </a:extLst>
        </xdr:cNvPr>
        <xdr:cNvSpPr txBox="1"/>
      </xdr:nvSpPr>
      <xdr:spPr>
        <a:xfrm>
          <a:off x="4124325" y="1355979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637</xdr:row>
      <xdr:rowOff>59209</xdr:rowOff>
    </xdr:from>
    <xdr:ext cx="1777218" cy="593239"/>
    <xdr:sp macro="" textlink="">
      <xdr:nvSpPr>
        <xdr:cNvPr id="344" name="TextBox 343">
          <a:extLst>
            <a:ext uri="{FF2B5EF4-FFF2-40B4-BE49-F238E27FC236}">
              <a16:creationId xmlns:a16="http://schemas.microsoft.com/office/drawing/2014/main" id="{00000000-0008-0000-0500-000058010000}"/>
            </a:ext>
          </a:extLst>
        </xdr:cNvPr>
        <xdr:cNvSpPr txBox="1"/>
      </xdr:nvSpPr>
      <xdr:spPr>
        <a:xfrm>
          <a:off x="1467485" y="1366666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631</xdr:row>
      <xdr:rowOff>133350</xdr:rowOff>
    </xdr:from>
    <xdr:ext cx="1827873" cy="593239"/>
    <xdr:sp macro="" textlink="">
      <xdr:nvSpPr>
        <xdr:cNvPr id="345" name="TextBox 344">
          <a:extLst>
            <a:ext uri="{FF2B5EF4-FFF2-40B4-BE49-F238E27FC236}">
              <a16:creationId xmlns:a16="http://schemas.microsoft.com/office/drawing/2014/main" id="{00000000-0008-0000-0500-000059010000}"/>
            </a:ext>
          </a:extLst>
        </xdr:cNvPr>
        <xdr:cNvSpPr txBox="1"/>
      </xdr:nvSpPr>
      <xdr:spPr>
        <a:xfrm>
          <a:off x="6962775" y="1355979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637</xdr:row>
      <xdr:rowOff>57150</xdr:rowOff>
    </xdr:from>
    <xdr:ext cx="1749070" cy="593239"/>
    <xdr:sp macro="" textlink="">
      <xdr:nvSpPr>
        <xdr:cNvPr id="346" name="TextBox 345">
          <a:extLst>
            <a:ext uri="{FF2B5EF4-FFF2-40B4-BE49-F238E27FC236}">
              <a16:creationId xmlns:a16="http://schemas.microsoft.com/office/drawing/2014/main" id="{00000000-0008-0000-0500-00005A010000}"/>
            </a:ext>
          </a:extLst>
        </xdr:cNvPr>
        <xdr:cNvSpPr txBox="1"/>
      </xdr:nvSpPr>
      <xdr:spPr>
        <a:xfrm>
          <a:off x="7018655" y="1366647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631</xdr:row>
      <xdr:rowOff>133350</xdr:rowOff>
    </xdr:from>
    <xdr:ext cx="2362122" cy="593239"/>
    <xdr:sp macro="" textlink="">
      <xdr:nvSpPr>
        <xdr:cNvPr id="347" name="TextBox 346">
          <a:extLst>
            <a:ext uri="{FF2B5EF4-FFF2-40B4-BE49-F238E27FC236}">
              <a16:creationId xmlns:a16="http://schemas.microsoft.com/office/drawing/2014/main" id="{00000000-0008-0000-0500-00005B010000}"/>
            </a:ext>
          </a:extLst>
        </xdr:cNvPr>
        <xdr:cNvSpPr txBox="1"/>
      </xdr:nvSpPr>
      <xdr:spPr>
        <a:xfrm>
          <a:off x="1238250" y="1355979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631</xdr:row>
      <xdr:rowOff>133350</xdr:rowOff>
    </xdr:from>
    <xdr:ext cx="2014911" cy="593239"/>
    <xdr:sp macro="" textlink="">
      <xdr:nvSpPr>
        <xdr:cNvPr id="348" name="TextBox 347">
          <a:extLst>
            <a:ext uri="{FF2B5EF4-FFF2-40B4-BE49-F238E27FC236}">
              <a16:creationId xmlns:a16="http://schemas.microsoft.com/office/drawing/2014/main" id="{00000000-0008-0000-0500-00005C010000}"/>
            </a:ext>
          </a:extLst>
        </xdr:cNvPr>
        <xdr:cNvSpPr txBox="1"/>
      </xdr:nvSpPr>
      <xdr:spPr>
        <a:xfrm>
          <a:off x="4124325" y="1355979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637</xdr:row>
      <xdr:rowOff>59209</xdr:rowOff>
    </xdr:from>
    <xdr:ext cx="1777218" cy="593239"/>
    <xdr:sp macro="" textlink="">
      <xdr:nvSpPr>
        <xdr:cNvPr id="349" name="TextBox 348">
          <a:extLst>
            <a:ext uri="{FF2B5EF4-FFF2-40B4-BE49-F238E27FC236}">
              <a16:creationId xmlns:a16="http://schemas.microsoft.com/office/drawing/2014/main" id="{00000000-0008-0000-0500-00005D010000}"/>
            </a:ext>
          </a:extLst>
        </xdr:cNvPr>
        <xdr:cNvSpPr txBox="1"/>
      </xdr:nvSpPr>
      <xdr:spPr>
        <a:xfrm>
          <a:off x="1467485" y="1366666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631</xdr:row>
      <xdr:rowOff>133350</xdr:rowOff>
    </xdr:from>
    <xdr:ext cx="1827873" cy="593239"/>
    <xdr:sp macro="" textlink="">
      <xdr:nvSpPr>
        <xdr:cNvPr id="350" name="TextBox 349">
          <a:extLst>
            <a:ext uri="{FF2B5EF4-FFF2-40B4-BE49-F238E27FC236}">
              <a16:creationId xmlns:a16="http://schemas.microsoft.com/office/drawing/2014/main" id="{00000000-0008-0000-0500-00005E010000}"/>
            </a:ext>
          </a:extLst>
        </xdr:cNvPr>
        <xdr:cNvSpPr txBox="1"/>
      </xdr:nvSpPr>
      <xdr:spPr>
        <a:xfrm>
          <a:off x="6962775" y="1355979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637</xdr:row>
      <xdr:rowOff>57150</xdr:rowOff>
    </xdr:from>
    <xdr:ext cx="1749070" cy="593239"/>
    <xdr:sp macro="" textlink="">
      <xdr:nvSpPr>
        <xdr:cNvPr id="351" name="TextBox 350">
          <a:extLst>
            <a:ext uri="{FF2B5EF4-FFF2-40B4-BE49-F238E27FC236}">
              <a16:creationId xmlns:a16="http://schemas.microsoft.com/office/drawing/2014/main" id="{00000000-0008-0000-0500-00005F010000}"/>
            </a:ext>
          </a:extLst>
        </xdr:cNvPr>
        <xdr:cNvSpPr txBox="1"/>
      </xdr:nvSpPr>
      <xdr:spPr>
        <a:xfrm>
          <a:off x="7018655" y="1366647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661</xdr:row>
      <xdr:rowOff>133350</xdr:rowOff>
    </xdr:from>
    <xdr:ext cx="2362122" cy="593239"/>
    <xdr:sp macro="" textlink="">
      <xdr:nvSpPr>
        <xdr:cNvPr id="352" name="TextBox 351">
          <a:extLst>
            <a:ext uri="{FF2B5EF4-FFF2-40B4-BE49-F238E27FC236}">
              <a16:creationId xmlns:a16="http://schemas.microsoft.com/office/drawing/2014/main" id="{00000000-0008-0000-0500-000060010000}"/>
            </a:ext>
          </a:extLst>
        </xdr:cNvPr>
        <xdr:cNvSpPr txBox="1"/>
      </xdr:nvSpPr>
      <xdr:spPr>
        <a:xfrm>
          <a:off x="1238250" y="1420272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661</xdr:row>
      <xdr:rowOff>133350</xdr:rowOff>
    </xdr:from>
    <xdr:ext cx="2014911" cy="593239"/>
    <xdr:sp macro="" textlink="">
      <xdr:nvSpPr>
        <xdr:cNvPr id="353" name="TextBox 352">
          <a:extLst>
            <a:ext uri="{FF2B5EF4-FFF2-40B4-BE49-F238E27FC236}">
              <a16:creationId xmlns:a16="http://schemas.microsoft.com/office/drawing/2014/main" id="{00000000-0008-0000-0500-000061010000}"/>
            </a:ext>
          </a:extLst>
        </xdr:cNvPr>
        <xdr:cNvSpPr txBox="1"/>
      </xdr:nvSpPr>
      <xdr:spPr>
        <a:xfrm>
          <a:off x="4124325" y="1420272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667</xdr:row>
      <xdr:rowOff>59209</xdr:rowOff>
    </xdr:from>
    <xdr:ext cx="1777218" cy="593239"/>
    <xdr:sp macro="" textlink="">
      <xdr:nvSpPr>
        <xdr:cNvPr id="354" name="TextBox 353">
          <a:extLst>
            <a:ext uri="{FF2B5EF4-FFF2-40B4-BE49-F238E27FC236}">
              <a16:creationId xmlns:a16="http://schemas.microsoft.com/office/drawing/2014/main" id="{00000000-0008-0000-0500-000062010000}"/>
            </a:ext>
          </a:extLst>
        </xdr:cNvPr>
        <xdr:cNvSpPr txBox="1"/>
      </xdr:nvSpPr>
      <xdr:spPr>
        <a:xfrm>
          <a:off x="1467485" y="1430959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661</xdr:row>
      <xdr:rowOff>133350</xdr:rowOff>
    </xdr:from>
    <xdr:ext cx="1827873" cy="593239"/>
    <xdr:sp macro="" textlink="">
      <xdr:nvSpPr>
        <xdr:cNvPr id="355" name="TextBox 354">
          <a:extLst>
            <a:ext uri="{FF2B5EF4-FFF2-40B4-BE49-F238E27FC236}">
              <a16:creationId xmlns:a16="http://schemas.microsoft.com/office/drawing/2014/main" id="{00000000-0008-0000-0500-000063010000}"/>
            </a:ext>
          </a:extLst>
        </xdr:cNvPr>
        <xdr:cNvSpPr txBox="1"/>
      </xdr:nvSpPr>
      <xdr:spPr>
        <a:xfrm>
          <a:off x="6962775" y="1420272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667</xdr:row>
      <xdr:rowOff>57150</xdr:rowOff>
    </xdr:from>
    <xdr:ext cx="1749070" cy="593239"/>
    <xdr:sp macro="" textlink="">
      <xdr:nvSpPr>
        <xdr:cNvPr id="356" name="TextBox 355">
          <a:extLst>
            <a:ext uri="{FF2B5EF4-FFF2-40B4-BE49-F238E27FC236}">
              <a16:creationId xmlns:a16="http://schemas.microsoft.com/office/drawing/2014/main" id="{00000000-0008-0000-0500-000064010000}"/>
            </a:ext>
          </a:extLst>
        </xdr:cNvPr>
        <xdr:cNvSpPr txBox="1"/>
      </xdr:nvSpPr>
      <xdr:spPr>
        <a:xfrm>
          <a:off x="7018655" y="1430940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661</xdr:row>
      <xdr:rowOff>133350</xdr:rowOff>
    </xdr:from>
    <xdr:ext cx="2362122" cy="593239"/>
    <xdr:sp macro="" textlink="">
      <xdr:nvSpPr>
        <xdr:cNvPr id="357" name="TextBox 356">
          <a:extLst>
            <a:ext uri="{FF2B5EF4-FFF2-40B4-BE49-F238E27FC236}">
              <a16:creationId xmlns:a16="http://schemas.microsoft.com/office/drawing/2014/main" id="{00000000-0008-0000-0500-000065010000}"/>
            </a:ext>
          </a:extLst>
        </xdr:cNvPr>
        <xdr:cNvSpPr txBox="1"/>
      </xdr:nvSpPr>
      <xdr:spPr>
        <a:xfrm>
          <a:off x="1238250" y="1420272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661</xdr:row>
      <xdr:rowOff>133350</xdr:rowOff>
    </xdr:from>
    <xdr:ext cx="2014911" cy="593239"/>
    <xdr:sp macro="" textlink="">
      <xdr:nvSpPr>
        <xdr:cNvPr id="358" name="TextBox 357">
          <a:extLst>
            <a:ext uri="{FF2B5EF4-FFF2-40B4-BE49-F238E27FC236}">
              <a16:creationId xmlns:a16="http://schemas.microsoft.com/office/drawing/2014/main" id="{00000000-0008-0000-0500-000066010000}"/>
            </a:ext>
          </a:extLst>
        </xdr:cNvPr>
        <xdr:cNvSpPr txBox="1"/>
      </xdr:nvSpPr>
      <xdr:spPr>
        <a:xfrm>
          <a:off x="4124325" y="1420272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667</xdr:row>
      <xdr:rowOff>59209</xdr:rowOff>
    </xdr:from>
    <xdr:ext cx="1777218" cy="593239"/>
    <xdr:sp macro="" textlink="">
      <xdr:nvSpPr>
        <xdr:cNvPr id="359" name="TextBox 358">
          <a:extLst>
            <a:ext uri="{FF2B5EF4-FFF2-40B4-BE49-F238E27FC236}">
              <a16:creationId xmlns:a16="http://schemas.microsoft.com/office/drawing/2014/main" id="{00000000-0008-0000-0500-000067010000}"/>
            </a:ext>
          </a:extLst>
        </xdr:cNvPr>
        <xdr:cNvSpPr txBox="1"/>
      </xdr:nvSpPr>
      <xdr:spPr>
        <a:xfrm>
          <a:off x="1467485" y="1430959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661</xdr:row>
      <xdr:rowOff>133350</xdr:rowOff>
    </xdr:from>
    <xdr:ext cx="1827873" cy="593239"/>
    <xdr:sp macro="" textlink="">
      <xdr:nvSpPr>
        <xdr:cNvPr id="360" name="TextBox 359">
          <a:extLst>
            <a:ext uri="{FF2B5EF4-FFF2-40B4-BE49-F238E27FC236}">
              <a16:creationId xmlns:a16="http://schemas.microsoft.com/office/drawing/2014/main" id="{00000000-0008-0000-0500-000068010000}"/>
            </a:ext>
          </a:extLst>
        </xdr:cNvPr>
        <xdr:cNvSpPr txBox="1"/>
      </xdr:nvSpPr>
      <xdr:spPr>
        <a:xfrm>
          <a:off x="6962775" y="1420272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667</xdr:row>
      <xdr:rowOff>57150</xdr:rowOff>
    </xdr:from>
    <xdr:ext cx="1749070" cy="593239"/>
    <xdr:sp macro="" textlink="">
      <xdr:nvSpPr>
        <xdr:cNvPr id="361" name="TextBox 360">
          <a:extLst>
            <a:ext uri="{FF2B5EF4-FFF2-40B4-BE49-F238E27FC236}">
              <a16:creationId xmlns:a16="http://schemas.microsoft.com/office/drawing/2014/main" id="{00000000-0008-0000-0500-000069010000}"/>
            </a:ext>
          </a:extLst>
        </xdr:cNvPr>
        <xdr:cNvSpPr txBox="1"/>
      </xdr:nvSpPr>
      <xdr:spPr>
        <a:xfrm>
          <a:off x="7018655" y="1430940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691</xdr:row>
      <xdr:rowOff>133350</xdr:rowOff>
    </xdr:from>
    <xdr:ext cx="2362122" cy="593239"/>
    <xdr:sp macro="" textlink="">
      <xdr:nvSpPr>
        <xdr:cNvPr id="362" name="TextBox 361">
          <a:extLst>
            <a:ext uri="{FF2B5EF4-FFF2-40B4-BE49-F238E27FC236}">
              <a16:creationId xmlns:a16="http://schemas.microsoft.com/office/drawing/2014/main" id="{00000000-0008-0000-0500-00006A010000}"/>
            </a:ext>
          </a:extLst>
        </xdr:cNvPr>
        <xdr:cNvSpPr txBox="1"/>
      </xdr:nvSpPr>
      <xdr:spPr>
        <a:xfrm>
          <a:off x="1238250" y="1484566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691</xdr:row>
      <xdr:rowOff>133350</xdr:rowOff>
    </xdr:from>
    <xdr:ext cx="2014911" cy="593239"/>
    <xdr:sp macro="" textlink="">
      <xdr:nvSpPr>
        <xdr:cNvPr id="363" name="TextBox 362">
          <a:extLst>
            <a:ext uri="{FF2B5EF4-FFF2-40B4-BE49-F238E27FC236}">
              <a16:creationId xmlns:a16="http://schemas.microsoft.com/office/drawing/2014/main" id="{00000000-0008-0000-0500-00006B010000}"/>
            </a:ext>
          </a:extLst>
        </xdr:cNvPr>
        <xdr:cNvSpPr txBox="1"/>
      </xdr:nvSpPr>
      <xdr:spPr>
        <a:xfrm>
          <a:off x="4124325" y="1484566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697</xdr:row>
      <xdr:rowOff>59209</xdr:rowOff>
    </xdr:from>
    <xdr:ext cx="1777218" cy="593239"/>
    <xdr:sp macro="" textlink="">
      <xdr:nvSpPr>
        <xdr:cNvPr id="364" name="TextBox 363">
          <a:extLst>
            <a:ext uri="{FF2B5EF4-FFF2-40B4-BE49-F238E27FC236}">
              <a16:creationId xmlns:a16="http://schemas.microsoft.com/office/drawing/2014/main" id="{00000000-0008-0000-0500-00006C010000}"/>
            </a:ext>
          </a:extLst>
        </xdr:cNvPr>
        <xdr:cNvSpPr txBox="1"/>
      </xdr:nvSpPr>
      <xdr:spPr>
        <a:xfrm>
          <a:off x="1467485" y="1495253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691</xdr:row>
      <xdr:rowOff>133350</xdr:rowOff>
    </xdr:from>
    <xdr:ext cx="1827873" cy="593239"/>
    <xdr:sp macro="" textlink="">
      <xdr:nvSpPr>
        <xdr:cNvPr id="365" name="TextBox 364">
          <a:extLst>
            <a:ext uri="{FF2B5EF4-FFF2-40B4-BE49-F238E27FC236}">
              <a16:creationId xmlns:a16="http://schemas.microsoft.com/office/drawing/2014/main" id="{00000000-0008-0000-0500-00006D010000}"/>
            </a:ext>
          </a:extLst>
        </xdr:cNvPr>
        <xdr:cNvSpPr txBox="1"/>
      </xdr:nvSpPr>
      <xdr:spPr>
        <a:xfrm>
          <a:off x="6962775" y="1484566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697</xdr:row>
      <xdr:rowOff>57150</xdr:rowOff>
    </xdr:from>
    <xdr:ext cx="1749070" cy="593239"/>
    <xdr:sp macro="" textlink="">
      <xdr:nvSpPr>
        <xdr:cNvPr id="366" name="TextBox 365">
          <a:extLst>
            <a:ext uri="{FF2B5EF4-FFF2-40B4-BE49-F238E27FC236}">
              <a16:creationId xmlns:a16="http://schemas.microsoft.com/office/drawing/2014/main" id="{00000000-0008-0000-0500-00006E010000}"/>
            </a:ext>
          </a:extLst>
        </xdr:cNvPr>
        <xdr:cNvSpPr txBox="1"/>
      </xdr:nvSpPr>
      <xdr:spPr>
        <a:xfrm>
          <a:off x="7018655" y="1495234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691</xdr:row>
      <xdr:rowOff>133350</xdr:rowOff>
    </xdr:from>
    <xdr:ext cx="2362122" cy="593239"/>
    <xdr:sp macro="" textlink="">
      <xdr:nvSpPr>
        <xdr:cNvPr id="367" name="TextBox 366">
          <a:extLst>
            <a:ext uri="{FF2B5EF4-FFF2-40B4-BE49-F238E27FC236}">
              <a16:creationId xmlns:a16="http://schemas.microsoft.com/office/drawing/2014/main" id="{00000000-0008-0000-0500-00006F010000}"/>
            </a:ext>
          </a:extLst>
        </xdr:cNvPr>
        <xdr:cNvSpPr txBox="1"/>
      </xdr:nvSpPr>
      <xdr:spPr>
        <a:xfrm>
          <a:off x="1238250" y="1484566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691</xdr:row>
      <xdr:rowOff>133350</xdr:rowOff>
    </xdr:from>
    <xdr:ext cx="2014911" cy="593239"/>
    <xdr:sp macro="" textlink="">
      <xdr:nvSpPr>
        <xdr:cNvPr id="368" name="TextBox 367">
          <a:extLst>
            <a:ext uri="{FF2B5EF4-FFF2-40B4-BE49-F238E27FC236}">
              <a16:creationId xmlns:a16="http://schemas.microsoft.com/office/drawing/2014/main" id="{00000000-0008-0000-0500-000070010000}"/>
            </a:ext>
          </a:extLst>
        </xdr:cNvPr>
        <xdr:cNvSpPr txBox="1"/>
      </xdr:nvSpPr>
      <xdr:spPr>
        <a:xfrm>
          <a:off x="4124325" y="1484566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697</xdr:row>
      <xdr:rowOff>59209</xdr:rowOff>
    </xdr:from>
    <xdr:ext cx="1777218" cy="593239"/>
    <xdr:sp macro="" textlink="">
      <xdr:nvSpPr>
        <xdr:cNvPr id="369" name="TextBox 368">
          <a:extLst>
            <a:ext uri="{FF2B5EF4-FFF2-40B4-BE49-F238E27FC236}">
              <a16:creationId xmlns:a16="http://schemas.microsoft.com/office/drawing/2014/main" id="{00000000-0008-0000-0500-000071010000}"/>
            </a:ext>
          </a:extLst>
        </xdr:cNvPr>
        <xdr:cNvSpPr txBox="1"/>
      </xdr:nvSpPr>
      <xdr:spPr>
        <a:xfrm>
          <a:off x="1467485" y="1495253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691</xdr:row>
      <xdr:rowOff>133350</xdr:rowOff>
    </xdr:from>
    <xdr:ext cx="1827873" cy="593239"/>
    <xdr:sp macro="" textlink="">
      <xdr:nvSpPr>
        <xdr:cNvPr id="370" name="TextBox 369">
          <a:extLst>
            <a:ext uri="{FF2B5EF4-FFF2-40B4-BE49-F238E27FC236}">
              <a16:creationId xmlns:a16="http://schemas.microsoft.com/office/drawing/2014/main" id="{00000000-0008-0000-0500-000072010000}"/>
            </a:ext>
          </a:extLst>
        </xdr:cNvPr>
        <xdr:cNvSpPr txBox="1"/>
      </xdr:nvSpPr>
      <xdr:spPr>
        <a:xfrm>
          <a:off x="6962775" y="1484566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697</xdr:row>
      <xdr:rowOff>57150</xdr:rowOff>
    </xdr:from>
    <xdr:ext cx="1749070" cy="593239"/>
    <xdr:sp macro="" textlink="">
      <xdr:nvSpPr>
        <xdr:cNvPr id="371" name="TextBox 370">
          <a:extLst>
            <a:ext uri="{FF2B5EF4-FFF2-40B4-BE49-F238E27FC236}">
              <a16:creationId xmlns:a16="http://schemas.microsoft.com/office/drawing/2014/main" id="{00000000-0008-0000-0500-000073010000}"/>
            </a:ext>
          </a:extLst>
        </xdr:cNvPr>
        <xdr:cNvSpPr txBox="1"/>
      </xdr:nvSpPr>
      <xdr:spPr>
        <a:xfrm>
          <a:off x="7018655" y="1495234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721</xdr:row>
      <xdr:rowOff>133350</xdr:rowOff>
    </xdr:from>
    <xdr:ext cx="2362122" cy="593239"/>
    <xdr:sp macro="" textlink="">
      <xdr:nvSpPr>
        <xdr:cNvPr id="372" name="TextBox 371">
          <a:extLst>
            <a:ext uri="{FF2B5EF4-FFF2-40B4-BE49-F238E27FC236}">
              <a16:creationId xmlns:a16="http://schemas.microsoft.com/office/drawing/2014/main" id="{00000000-0008-0000-0500-000074010000}"/>
            </a:ext>
          </a:extLst>
        </xdr:cNvPr>
        <xdr:cNvSpPr txBox="1"/>
      </xdr:nvSpPr>
      <xdr:spPr>
        <a:xfrm>
          <a:off x="1238250" y="1548860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721</xdr:row>
      <xdr:rowOff>133350</xdr:rowOff>
    </xdr:from>
    <xdr:ext cx="2014911" cy="593239"/>
    <xdr:sp macro="" textlink="">
      <xdr:nvSpPr>
        <xdr:cNvPr id="373" name="TextBox 372">
          <a:extLst>
            <a:ext uri="{FF2B5EF4-FFF2-40B4-BE49-F238E27FC236}">
              <a16:creationId xmlns:a16="http://schemas.microsoft.com/office/drawing/2014/main" id="{00000000-0008-0000-0500-000075010000}"/>
            </a:ext>
          </a:extLst>
        </xdr:cNvPr>
        <xdr:cNvSpPr txBox="1"/>
      </xdr:nvSpPr>
      <xdr:spPr>
        <a:xfrm>
          <a:off x="4124325" y="1548860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727</xdr:row>
      <xdr:rowOff>59209</xdr:rowOff>
    </xdr:from>
    <xdr:ext cx="1777218" cy="593239"/>
    <xdr:sp macro="" textlink="">
      <xdr:nvSpPr>
        <xdr:cNvPr id="374" name="TextBox 373">
          <a:extLst>
            <a:ext uri="{FF2B5EF4-FFF2-40B4-BE49-F238E27FC236}">
              <a16:creationId xmlns:a16="http://schemas.microsoft.com/office/drawing/2014/main" id="{00000000-0008-0000-0500-000076010000}"/>
            </a:ext>
          </a:extLst>
        </xdr:cNvPr>
        <xdr:cNvSpPr txBox="1"/>
      </xdr:nvSpPr>
      <xdr:spPr>
        <a:xfrm>
          <a:off x="1467485" y="1559547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721</xdr:row>
      <xdr:rowOff>133350</xdr:rowOff>
    </xdr:from>
    <xdr:ext cx="1827873" cy="593239"/>
    <xdr:sp macro="" textlink="">
      <xdr:nvSpPr>
        <xdr:cNvPr id="375" name="TextBox 374">
          <a:extLst>
            <a:ext uri="{FF2B5EF4-FFF2-40B4-BE49-F238E27FC236}">
              <a16:creationId xmlns:a16="http://schemas.microsoft.com/office/drawing/2014/main" id="{00000000-0008-0000-0500-000077010000}"/>
            </a:ext>
          </a:extLst>
        </xdr:cNvPr>
        <xdr:cNvSpPr txBox="1"/>
      </xdr:nvSpPr>
      <xdr:spPr>
        <a:xfrm>
          <a:off x="6962775" y="1548860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727</xdr:row>
      <xdr:rowOff>57150</xdr:rowOff>
    </xdr:from>
    <xdr:ext cx="1749070" cy="593239"/>
    <xdr:sp macro="" textlink="">
      <xdr:nvSpPr>
        <xdr:cNvPr id="376" name="TextBox 375">
          <a:extLst>
            <a:ext uri="{FF2B5EF4-FFF2-40B4-BE49-F238E27FC236}">
              <a16:creationId xmlns:a16="http://schemas.microsoft.com/office/drawing/2014/main" id="{00000000-0008-0000-0500-000078010000}"/>
            </a:ext>
          </a:extLst>
        </xdr:cNvPr>
        <xdr:cNvSpPr txBox="1"/>
      </xdr:nvSpPr>
      <xdr:spPr>
        <a:xfrm>
          <a:off x="7018655" y="1559528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721</xdr:row>
      <xdr:rowOff>133350</xdr:rowOff>
    </xdr:from>
    <xdr:ext cx="2362122" cy="593239"/>
    <xdr:sp macro="" textlink="">
      <xdr:nvSpPr>
        <xdr:cNvPr id="377" name="TextBox 376">
          <a:extLst>
            <a:ext uri="{FF2B5EF4-FFF2-40B4-BE49-F238E27FC236}">
              <a16:creationId xmlns:a16="http://schemas.microsoft.com/office/drawing/2014/main" id="{00000000-0008-0000-0500-000079010000}"/>
            </a:ext>
          </a:extLst>
        </xdr:cNvPr>
        <xdr:cNvSpPr txBox="1"/>
      </xdr:nvSpPr>
      <xdr:spPr>
        <a:xfrm>
          <a:off x="1238250" y="1548860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721</xdr:row>
      <xdr:rowOff>133350</xdr:rowOff>
    </xdr:from>
    <xdr:ext cx="2014911" cy="593239"/>
    <xdr:sp macro="" textlink="">
      <xdr:nvSpPr>
        <xdr:cNvPr id="378" name="TextBox 377">
          <a:extLst>
            <a:ext uri="{FF2B5EF4-FFF2-40B4-BE49-F238E27FC236}">
              <a16:creationId xmlns:a16="http://schemas.microsoft.com/office/drawing/2014/main" id="{00000000-0008-0000-0500-00007A010000}"/>
            </a:ext>
          </a:extLst>
        </xdr:cNvPr>
        <xdr:cNvSpPr txBox="1"/>
      </xdr:nvSpPr>
      <xdr:spPr>
        <a:xfrm>
          <a:off x="4124325" y="1548860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727</xdr:row>
      <xdr:rowOff>59209</xdr:rowOff>
    </xdr:from>
    <xdr:ext cx="1777218" cy="593239"/>
    <xdr:sp macro="" textlink="">
      <xdr:nvSpPr>
        <xdr:cNvPr id="379" name="TextBox 378">
          <a:extLst>
            <a:ext uri="{FF2B5EF4-FFF2-40B4-BE49-F238E27FC236}">
              <a16:creationId xmlns:a16="http://schemas.microsoft.com/office/drawing/2014/main" id="{00000000-0008-0000-0500-00007B010000}"/>
            </a:ext>
          </a:extLst>
        </xdr:cNvPr>
        <xdr:cNvSpPr txBox="1"/>
      </xdr:nvSpPr>
      <xdr:spPr>
        <a:xfrm>
          <a:off x="1467485" y="1559547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721</xdr:row>
      <xdr:rowOff>133350</xdr:rowOff>
    </xdr:from>
    <xdr:ext cx="1827873" cy="593239"/>
    <xdr:sp macro="" textlink="">
      <xdr:nvSpPr>
        <xdr:cNvPr id="380" name="TextBox 379">
          <a:extLst>
            <a:ext uri="{FF2B5EF4-FFF2-40B4-BE49-F238E27FC236}">
              <a16:creationId xmlns:a16="http://schemas.microsoft.com/office/drawing/2014/main" id="{00000000-0008-0000-0500-00007C010000}"/>
            </a:ext>
          </a:extLst>
        </xdr:cNvPr>
        <xdr:cNvSpPr txBox="1"/>
      </xdr:nvSpPr>
      <xdr:spPr>
        <a:xfrm>
          <a:off x="6962775" y="1548860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727</xdr:row>
      <xdr:rowOff>57150</xdr:rowOff>
    </xdr:from>
    <xdr:ext cx="1749070" cy="593239"/>
    <xdr:sp macro="" textlink="">
      <xdr:nvSpPr>
        <xdr:cNvPr id="381" name="TextBox 380">
          <a:extLst>
            <a:ext uri="{FF2B5EF4-FFF2-40B4-BE49-F238E27FC236}">
              <a16:creationId xmlns:a16="http://schemas.microsoft.com/office/drawing/2014/main" id="{00000000-0008-0000-0500-00007D010000}"/>
            </a:ext>
          </a:extLst>
        </xdr:cNvPr>
        <xdr:cNvSpPr txBox="1"/>
      </xdr:nvSpPr>
      <xdr:spPr>
        <a:xfrm>
          <a:off x="7018655" y="1559528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751</xdr:row>
      <xdr:rowOff>133350</xdr:rowOff>
    </xdr:from>
    <xdr:ext cx="2362122" cy="593239"/>
    <xdr:sp macro="" textlink="">
      <xdr:nvSpPr>
        <xdr:cNvPr id="382" name="TextBox 381">
          <a:extLst>
            <a:ext uri="{FF2B5EF4-FFF2-40B4-BE49-F238E27FC236}">
              <a16:creationId xmlns:a16="http://schemas.microsoft.com/office/drawing/2014/main" id="{00000000-0008-0000-0500-00007E010000}"/>
            </a:ext>
          </a:extLst>
        </xdr:cNvPr>
        <xdr:cNvSpPr txBox="1"/>
      </xdr:nvSpPr>
      <xdr:spPr>
        <a:xfrm>
          <a:off x="1238250" y="1613154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751</xdr:row>
      <xdr:rowOff>133350</xdr:rowOff>
    </xdr:from>
    <xdr:ext cx="2014911" cy="593239"/>
    <xdr:sp macro="" textlink="">
      <xdr:nvSpPr>
        <xdr:cNvPr id="383" name="TextBox 382">
          <a:extLst>
            <a:ext uri="{FF2B5EF4-FFF2-40B4-BE49-F238E27FC236}">
              <a16:creationId xmlns:a16="http://schemas.microsoft.com/office/drawing/2014/main" id="{00000000-0008-0000-0500-00007F010000}"/>
            </a:ext>
          </a:extLst>
        </xdr:cNvPr>
        <xdr:cNvSpPr txBox="1"/>
      </xdr:nvSpPr>
      <xdr:spPr>
        <a:xfrm>
          <a:off x="4124325" y="1613154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757</xdr:row>
      <xdr:rowOff>59209</xdr:rowOff>
    </xdr:from>
    <xdr:ext cx="1777218" cy="593239"/>
    <xdr:sp macro="" textlink="">
      <xdr:nvSpPr>
        <xdr:cNvPr id="384" name="TextBox 383">
          <a:extLst>
            <a:ext uri="{FF2B5EF4-FFF2-40B4-BE49-F238E27FC236}">
              <a16:creationId xmlns:a16="http://schemas.microsoft.com/office/drawing/2014/main" id="{00000000-0008-0000-0500-000080010000}"/>
            </a:ext>
          </a:extLst>
        </xdr:cNvPr>
        <xdr:cNvSpPr txBox="1"/>
      </xdr:nvSpPr>
      <xdr:spPr>
        <a:xfrm>
          <a:off x="1467485" y="1623841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751</xdr:row>
      <xdr:rowOff>133350</xdr:rowOff>
    </xdr:from>
    <xdr:ext cx="1827873" cy="593239"/>
    <xdr:sp macro="" textlink="">
      <xdr:nvSpPr>
        <xdr:cNvPr id="385" name="TextBox 384">
          <a:extLst>
            <a:ext uri="{FF2B5EF4-FFF2-40B4-BE49-F238E27FC236}">
              <a16:creationId xmlns:a16="http://schemas.microsoft.com/office/drawing/2014/main" id="{00000000-0008-0000-0500-000081010000}"/>
            </a:ext>
          </a:extLst>
        </xdr:cNvPr>
        <xdr:cNvSpPr txBox="1"/>
      </xdr:nvSpPr>
      <xdr:spPr>
        <a:xfrm>
          <a:off x="6962775" y="1613154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757</xdr:row>
      <xdr:rowOff>57150</xdr:rowOff>
    </xdr:from>
    <xdr:ext cx="1749070" cy="593239"/>
    <xdr:sp macro="" textlink="">
      <xdr:nvSpPr>
        <xdr:cNvPr id="386" name="TextBox 385">
          <a:extLst>
            <a:ext uri="{FF2B5EF4-FFF2-40B4-BE49-F238E27FC236}">
              <a16:creationId xmlns:a16="http://schemas.microsoft.com/office/drawing/2014/main" id="{00000000-0008-0000-0500-000082010000}"/>
            </a:ext>
          </a:extLst>
        </xdr:cNvPr>
        <xdr:cNvSpPr txBox="1"/>
      </xdr:nvSpPr>
      <xdr:spPr>
        <a:xfrm>
          <a:off x="7018655" y="1623822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751</xdr:row>
      <xdr:rowOff>133350</xdr:rowOff>
    </xdr:from>
    <xdr:ext cx="2362122" cy="593239"/>
    <xdr:sp macro="" textlink="">
      <xdr:nvSpPr>
        <xdr:cNvPr id="387" name="TextBox 386">
          <a:extLst>
            <a:ext uri="{FF2B5EF4-FFF2-40B4-BE49-F238E27FC236}">
              <a16:creationId xmlns:a16="http://schemas.microsoft.com/office/drawing/2014/main" id="{00000000-0008-0000-0500-000083010000}"/>
            </a:ext>
          </a:extLst>
        </xdr:cNvPr>
        <xdr:cNvSpPr txBox="1"/>
      </xdr:nvSpPr>
      <xdr:spPr>
        <a:xfrm>
          <a:off x="1238250" y="1613154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751</xdr:row>
      <xdr:rowOff>133350</xdr:rowOff>
    </xdr:from>
    <xdr:ext cx="2014911" cy="593239"/>
    <xdr:sp macro="" textlink="">
      <xdr:nvSpPr>
        <xdr:cNvPr id="388" name="TextBox 387">
          <a:extLst>
            <a:ext uri="{FF2B5EF4-FFF2-40B4-BE49-F238E27FC236}">
              <a16:creationId xmlns:a16="http://schemas.microsoft.com/office/drawing/2014/main" id="{00000000-0008-0000-0500-000084010000}"/>
            </a:ext>
          </a:extLst>
        </xdr:cNvPr>
        <xdr:cNvSpPr txBox="1"/>
      </xdr:nvSpPr>
      <xdr:spPr>
        <a:xfrm>
          <a:off x="4124325" y="1613154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757</xdr:row>
      <xdr:rowOff>59209</xdr:rowOff>
    </xdr:from>
    <xdr:ext cx="1777218" cy="593239"/>
    <xdr:sp macro="" textlink="">
      <xdr:nvSpPr>
        <xdr:cNvPr id="389" name="TextBox 388">
          <a:extLst>
            <a:ext uri="{FF2B5EF4-FFF2-40B4-BE49-F238E27FC236}">
              <a16:creationId xmlns:a16="http://schemas.microsoft.com/office/drawing/2014/main" id="{00000000-0008-0000-0500-000085010000}"/>
            </a:ext>
          </a:extLst>
        </xdr:cNvPr>
        <xdr:cNvSpPr txBox="1"/>
      </xdr:nvSpPr>
      <xdr:spPr>
        <a:xfrm>
          <a:off x="1467485" y="1623841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751</xdr:row>
      <xdr:rowOff>133350</xdr:rowOff>
    </xdr:from>
    <xdr:ext cx="1827873" cy="593239"/>
    <xdr:sp macro="" textlink="">
      <xdr:nvSpPr>
        <xdr:cNvPr id="390" name="TextBox 389">
          <a:extLst>
            <a:ext uri="{FF2B5EF4-FFF2-40B4-BE49-F238E27FC236}">
              <a16:creationId xmlns:a16="http://schemas.microsoft.com/office/drawing/2014/main" id="{00000000-0008-0000-0500-000086010000}"/>
            </a:ext>
          </a:extLst>
        </xdr:cNvPr>
        <xdr:cNvSpPr txBox="1"/>
      </xdr:nvSpPr>
      <xdr:spPr>
        <a:xfrm>
          <a:off x="6962775" y="1613154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757</xdr:row>
      <xdr:rowOff>57150</xdr:rowOff>
    </xdr:from>
    <xdr:ext cx="1749070" cy="593239"/>
    <xdr:sp macro="" textlink="">
      <xdr:nvSpPr>
        <xdr:cNvPr id="391" name="TextBox 390">
          <a:extLst>
            <a:ext uri="{FF2B5EF4-FFF2-40B4-BE49-F238E27FC236}">
              <a16:creationId xmlns:a16="http://schemas.microsoft.com/office/drawing/2014/main" id="{00000000-0008-0000-0500-000087010000}"/>
            </a:ext>
          </a:extLst>
        </xdr:cNvPr>
        <xdr:cNvSpPr txBox="1"/>
      </xdr:nvSpPr>
      <xdr:spPr>
        <a:xfrm>
          <a:off x="7018655" y="1623822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781</xdr:row>
      <xdr:rowOff>133350</xdr:rowOff>
    </xdr:from>
    <xdr:ext cx="2362122" cy="593239"/>
    <xdr:sp macro="" textlink="">
      <xdr:nvSpPr>
        <xdr:cNvPr id="392" name="TextBox 391">
          <a:extLst>
            <a:ext uri="{FF2B5EF4-FFF2-40B4-BE49-F238E27FC236}">
              <a16:creationId xmlns:a16="http://schemas.microsoft.com/office/drawing/2014/main" id="{00000000-0008-0000-0500-000088010000}"/>
            </a:ext>
          </a:extLst>
        </xdr:cNvPr>
        <xdr:cNvSpPr txBox="1"/>
      </xdr:nvSpPr>
      <xdr:spPr>
        <a:xfrm>
          <a:off x="1238250" y="1677447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781</xdr:row>
      <xdr:rowOff>133350</xdr:rowOff>
    </xdr:from>
    <xdr:ext cx="2014911" cy="593239"/>
    <xdr:sp macro="" textlink="">
      <xdr:nvSpPr>
        <xdr:cNvPr id="393" name="TextBox 392">
          <a:extLst>
            <a:ext uri="{FF2B5EF4-FFF2-40B4-BE49-F238E27FC236}">
              <a16:creationId xmlns:a16="http://schemas.microsoft.com/office/drawing/2014/main" id="{00000000-0008-0000-0500-000089010000}"/>
            </a:ext>
          </a:extLst>
        </xdr:cNvPr>
        <xdr:cNvSpPr txBox="1"/>
      </xdr:nvSpPr>
      <xdr:spPr>
        <a:xfrm>
          <a:off x="4124325" y="1677447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787</xdr:row>
      <xdr:rowOff>59209</xdr:rowOff>
    </xdr:from>
    <xdr:ext cx="1777218" cy="593239"/>
    <xdr:sp macro="" textlink="">
      <xdr:nvSpPr>
        <xdr:cNvPr id="394" name="TextBox 393">
          <a:extLst>
            <a:ext uri="{FF2B5EF4-FFF2-40B4-BE49-F238E27FC236}">
              <a16:creationId xmlns:a16="http://schemas.microsoft.com/office/drawing/2014/main" id="{00000000-0008-0000-0500-00008A010000}"/>
            </a:ext>
          </a:extLst>
        </xdr:cNvPr>
        <xdr:cNvSpPr txBox="1"/>
      </xdr:nvSpPr>
      <xdr:spPr>
        <a:xfrm>
          <a:off x="1467485" y="1688134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781</xdr:row>
      <xdr:rowOff>133350</xdr:rowOff>
    </xdr:from>
    <xdr:ext cx="1827873" cy="593239"/>
    <xdr:sp macro="" textlink="">
      <xdr:nvSpPr>
        <xdr:cNvPr id="395" name="TextBox 394">
          <a:extLst>
            <a:ext uri="{FF2B5EF4-FFF2-40B4-BE49-F238E27FC236}">
              <a16:creationId xmlns:a16="http://schemas.microsoft.com/office/drawing/2014/main" id="{00000000-0008-0000-0500-00008B010000}"/>
            </a:ext>
          </a:extLst>
        </xdr:cNvPr>
        <xdr:cNvSpPr txBox="1"/>
      </xdr:nvSpPr>
      <xdr:spPr>
        <a:xfrm>
          <a:off x="6962775" y="1677447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787</xdr:row>
      <xdr:rowOff>57150</xdr:rowOff>
    </xdr:from>
    <xdr:ext cx="1749070" cy="593239"/>
    <xdr:sp macro="" textlink="">
      <xdr:nvSpPr>
        <xdr:cNvPr id="396" name="TextBox 395">
          <a:extLst>
            <a:ext uri="{FF2B5EF4-FFF2-40B4-BE49-F238E27FC236}">
              <a16:creationId xmlns:a16="http://schemas.microsoft.com/office/drawing/2014/main" id="{00000000-0008-0000-0500-00008C010000}"/>
            </a:ext>
          </a:extLst>
        </xdr:cNvPr>
        <xdr:cNvSpPr txBox="1"/>
      </xdr:nvSpPr>
      <xdr:spPr>
        <a:xfrm>
          <a:off x="7018655" y="1688115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781</xdr:row>
      <xdr:rowOff>133350</xdr:rowOff>
    </xdr:from>
    <xdr:ext cx="2362122" cy="593239"/>
    <xdr:sp macro="" textlink="">
      <xdr:nvSpPr>
        <xdr:cNvPr id="397" name="TextBox 396">
          <a:extLst>
            <a:ext uri="{FF2B5EF4-FFF2-40B4-BE49-F238E27FC236}">
              <a16:creationId xmlns:a16="http://schemas.microsoft.com/office/drawing/2014/main" id="{00000000-0008-0000-0500-00008D010000}"/>
            </a:ext>
          </a:extLst>
        </xdr:cNvPr>
        <xdr:cNvSpPr txBox="1"/>
      </xdr:nvSpPr>
      <xdr:spPr>
        <a:xfrm>
          <a:off x="1238250" y="16774477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781</xdr:row>
      <xdr:rowOff>133350</xdr:rowOff>
    </xdr:from>
    <xdr:ext cx="2014911" cy="593239"/>
    <xdr:sp macro="" textlink="">
      <xdr:nvSpPr>
        <xdr:cNvPr id="398" name="TextBox 397">
          <a:extLst>
            <a:ext uri="{FF2B5EF4-FFF2-40B4-BE49-F238E27FC236}">
              <a16:creationId xmlns:a16="http://schemas.microsoft.com/office/drawing/2014/main" id="{00000000-0008-0000-0500-00008E010000}"/>
            </a:ext>
          </a:extLst>
        </xdr:cNvPr>
        <xdr:cNvSpPr txBox="1"/>
      </xdr:nvSpPr>
      <xdr:spPr>
        <a:xfrm>
          <a:off x="4124325" y="1677447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787</xdr:row>
      <xdr:rowOff>59209</xdr:rowOff>
    </xdr:from>
    <xdr:ext cx="1777218" cy="593239"/>
    <xdr:sp macro="" textlink="">
      <xdr:nvSpPr>
        <xdr:cNvPr id="399" name="TextBox 398">
          <a:extLst>
            <a:ext uri="{FF2B5EF4-FFF2-40B4-BE49-F238E27FC236}">
              <a16:creationId xmlns:a16="http://schemas.microsoft.com/office/drawing/2014/main" id="{00000000-0008-0000-0500-00008F010000}"/>
            </a:ext>
          </a:extLst>
        </xdr:cNvPr>
        <xdr:cNvSpPr txBox="1"/>
      </xdr:nvSpPr>
      <xdr:spPr>
        <a:xfrm>
          <a:off x="1467485" y="1688134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781</xdr:row>
      <xdr:rowOff>133350</xdr:rowOff>
    </xdr:from>
    <xdr:ext cx="1827873" cy="593239"/>
    <xdr:sp macro="" textlink="">
      <xdr:nvSpPr>
        <xdr:cNvPr id="400" name="TextBox 399">
          <a:extLst>
            <a:ext uri="{FF2B5EF4-FFF2-40B4-BE49-F238E27FC236}">
              <a16:creationId xmlns:a16="http://schemas.microsoft.com/office/drawing/2014/main" id="{00000000-0008-0000-0500-000090010000}"/>
            </a:ext>
          </a:extLst>
        </xdr:cNvPr>
        <xdr:cNvSpPr txBox="1"/>
      </xdr:nvSpPr>
      <xdr:spPr>
        <a:xfrm>
          <a:off x="6962775" y="1677447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787</xdr:row>
      <xdr:rowOff>57150</xdr:rowOff>
    </xdr:from>
    <xdr:ext cx="1749070" cy="593239"/>
    <xdr:sp macro="" textlink="">
      <xdr:nvSpPr>
        <xdr:cNvPr id="401" name="TextBox 400">
          <a:extLst>
            <a:ext uri="{FF2B5EF4-FFF2-40B4-BE49-F238E27FC236}">
              <a16:creationId xmlns:a16="http://schemas.microsoft.com/office/drawing/2014/main" id="{00000000-0008-0000-0500-000091010000}"/>
            </a:ext>
          </a:extLst>
        </xdr:cNvPr>
        <xdr:cNvSpPr txBox="1"/>
      </xdr:nvSpPr>
      <xdr:spPr>
        <a:xfrm>
          <a:off x="7018655" y="1688115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811</xdr:row>
      <xdr:rowOff>133350</xdr:rowOff>
    </xdr:from>
    <xdr:ext cx="2362122" cy="593239"/>
    <xdr:sp macro="" textlink="">
      <xdr:nvSpPr>
        <xdr:cNvPr id="402" name="TextBox 401">
          <a:extLst>
            <a:ext uri="{FF2B5EF4-FFF2-40B4-BE49-F238E27FC236}">
              <a16:creationId xmlns:a16="http://schemas.microsoft.com/office/drawing/2014/main" id="{00000000-0008-0000-0500-000092010000}"/>
            </a:ext>
          </a:extLst>
        </xdr:cNvPr>
        <xdr:cNvSpPr txBox="1"/>
      </xdr:nvSpPr>
      <xdr:spPr>
        <a:xfrm>
          <a:off x="1238250" y="17417415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811</xdr:row>
      <xdr:rowOff>133350</xdr:rowOff>
    </xdr:from>
    <xdr:ext cx="2014911" cy="593239"/>
    <xdr:sp macro="" textlink="">
      <xdr:nvSpPr>
        <xdr:cNvPr id="403" name="TextBox 402">
          <a:extLst>
            <a:ext uri="{FF2B5EF4-FFF2-40B4-BE49-F238E27FC236}">
              <a16:creationId xmlns:a16="http://schemas.microsoft.com/office/drawing/2014/main" id="{00000000-0008-0000-0500-000093010000}"/>
            </a:ext>
          </a:extLst>
        </xdr:cNvPr>
        <xdr:cNvSpPr txBox="1"/>
      </xdr:nvSpPr>
      <xdr:spPr>
        <a:xfrm>
          <a:off x="4124325" y="1741741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817</xdr:row>
      <xdr:rowOff>59209</xdr:rowOff>
    </xdr:from>
    <xdr:ext cx="1777218" cy="593239"/>
    <xdr:sp macro="" textlink="">
      <xdr:nvSpPr>
        <xdr:cNvPr id="404" name="TextBox 403">
          <a:extLst>
            <a:ext uri="{FF2B5EF4-FFF2-40B4-BE49-F238E27FC236}">
              <a16:creationId xmlns:a16="http://schemas.microsoft.com/office/drawing/2014/main" id="{00000000-0008-0000-0500-000094010000}"/>
            </a:ext>
          </a:extLst>
        </xdr:cNvPr>
        <xdr:cNvSpPr txBox="1"/>
      </xdr:nvSpPr>
      <xdr:spPr>
        <a:xfrm>
          <a:off x="1467485" y="1752428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811</xdr:row>
      <xdr:rowOff>133350</xdr:rowOff>
    </xdr:from>
    <xdr:ext cx="1827873" cy="593239"/>
    <xdr:sp macro="" textlink="">
      <xdr:nvSpPr>
        <xdr:cNvPr id="405" name="TextBox 404">
          <a:extLst>
            <a:ext uri="{FF2B5EF4-FFF2-40B4-BE49-F238E27FC236}">
              <a16:creationId xmlns:a16="http://schemas.microsoft.com/office/drawing/2014/main" id="{00000000-0008-0000-0500-000095010000}"/>
            </a:ext>
          </a:extLst>
        </xdr:cNvPr>
        <xdr:cNvSpPr txBox="1"/>
      </xdr:nvSpPr>
      <xdr:spPr>
        <a:xfrm>
          <a:off x="6962775" y="1741741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817</xdr:row>
      <xdr:rowOff>57150</xdr:rowOff>
    </xdr:from>
    <xdr:ext cx="1749070" cy="593239"/>
    <xdr:sp macro="" textlink="">
      <xdr:nvSpPr>
        <xdr:cNvPr id="406" name="TextBox 405">
          <a:extLst>
            <a:ext uri="{FF2B5EF4-FFF2-40B4-BE49-F238E27FC236}">
              <a16:creationId xmlns:a16="http://schemas.microsoft.com/office/drawing/2014/main" id="{00000000-0008-0000-0500-000096010000}"/>
            </a:ext>
          </a:extLst>
        </xdr:cNvPr>
        <xdr:cNvSpPr txBox="1"/>
      </xdr:nvSpPr>
      <xdr:spPr>
        <a:xfrm>
          <a:off x="7018655" y="1752409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841</xdr:row>
      <xdr:rowOff>133350</xdr:rowOff>
    </xdr:from>
    <xdr:ext cx="2362122" cy="593239"/>
    <xdr:sp macro="" textlink="">
      <xdr:nvSpPr>
        <xdr:cNvPr id="412" name="TextBox 411">
          <a:extLst>
            <a:ext uri="{FF2B5EF4-FFF2-40B4-BE49-F238E27FC236}">
              <a16:creationId xmlns:a16="http://schemas.microsoft.com/office/drawing/2014/main" id="{00000000-0008-0000-0500-00009C010000}"/>
            </a:ext>
          </a:extLst>
        </xdr:cNvPr>
        <xdr:cNvSpPr txBox="1"/>
      </xdr:nvSpPr>
      <xdr:spPr>
        <a:xfrm>
          <a:off x="1238250" y="180603525"/>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841</xdr:row>
      <xdr:rowOff>133350</xdr:rowOff>
    </xdr:from>
    <xdr:ext cx="2014911" cy="593239"/>
    <xdr:sp macro="" textlink="">
      <xdr:nvSpPr>
        <xdr:cNvPr id="413" name="TextBox 412">
          <a:extLst>
            <a:ext uri="{FF2B5EF4-FFF2-40B4-BE49-F238E27FC236}">
              <a16:creationId xmlns:a16="http://schemas.microsoft.com/office/drawing/2014/main" id="{00000000-0008-0000-0500-00009D010000}"/>
            </a:ext>
          </a:extLst>
        </xdr:cNvPr>
        <xdr:cNvSpPr txBox="1"/>
      </xdr:nvSpPr>
      <xdr:spPr>
        <a:xfrm>
          <a:off x="4124325" y="1806035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847</xdr:row>
      <xdr:rowOff>59209</xdr:rowOff>
    </xdr:from>
    <xdr:ext cx="1777218" cy="593239"/>
    <xdr:sp macro="" textlink="">
      <xdr:nvSpPr>
        <xdr:cNvPr id="414" name="TextBox 413">
          <a:extLst>
            <a:ext uri="{FF2B5EF4-FFF2-40B4-BE49-F238E27FC236}">
              <a16:creationId xmlns:a16="http://schemas.microsoft.com/office/drawing/2014/main" id="{00000000-0008-0000-0500-00009E010000}"/>
            </a:ext>
          </a:extLst>
        </xdr:cNvPr>
        <xdr:cNvSpPr txBox="1"/>
      </xdr:nvSpPr>
      <xdr:spPr>
        <a:xfrm>
          <a:off x="1467485" y="1816722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841</xdr:row>
      <xdr:rowOff>133350</xdr:rowOff>
    </xdr:from>
    <xdr:ext cx="1827873" cy="593239"/>
    <xdr:sp macro="" textlink="">
      <xdr:nvSpPr>
        <xdr:cNvPr id="415" name="TextBox 414">
          <a:extLst>
            <a:ext uri="{FF2B5EF4-FFF2-40B4-BE49-F238E27FC236}">
              <a16:creationId xmlns:a16="http://schemas.microsoft.com/office/drawing/2014/main" id="{00000000-0008-0000-0500-00009F010000}"/>
            </a:ext>
          </a:extLst>
        </xdr:cNvPr>
        <xdr:cNvSpPr txBox="1"/>
      </xdr:nvSpPr>
      <xdr:spPr>
        <a:xfrm>
          <a:off x="6962775" y="1806035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847</xdr:row>
      <xdr:rowOff>57150</xdr:rowOff>
    </xdr:from>
    <xdr:ext cx="1749070" cy="593239"/>
    <xdr:sp macro="" textlink="">
      <xdr:nvSpPr>
        <xdr:cNvPr id="416" name="TextBox 415">
          <a:extLst>
            <a:ext uri="{FF2B5EF4-FFF2-40B4-BE49-F238E27FC236}">
              <a16:creationId xmlns:a16="http://schemas.microsoft.com/office/drawing/2014/main" id="{00000000-0008-0000-0500-0000A0010000}"/>
            </a:ext>
          </a:extLst>
        </xdr:cNvPr>
        <xdr:cNvSpPr txBox="1"/>
      </xdr:nvSpPr>
      <xdr:spPr>
        <a:xfrm>
          <a:off x="7018655" y="1816703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417</xdr:row>
      <xdr:rowOff>133338</xdr:rowOff>
    </xdr:from>
    <xdr:ext cx="2362122" cy="593239"/>
    <xdr:sp macro="" textlink="">
      <xdr:nvSpPr>
        <xdr:cNvPr id="462" name="TextBox 461">
          <a:extLst>
            <a:ext uri="{FF2B5EF4-FFF2-40B4-BE49-F238E27FC236}">
              <a16:creationId xmlns:a16="http://schemas.microsoft.com/office/drawing/2014/main" id="{00000000-0008-0000-0500-0000CE010000}"/>
            </a:ext>
          </a:extLst>
        </xdr:cNvPr>
        <xdr:cNvSpPr txBox="1"/>
      </xdr:nvSpPr>
      <xdr:spPr>
        <a:xfrm>
          <a:off x="1238250" y="90001090"/>
          <a:ext cx="236156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417</xdr:row>
      <xdr:rowOff>133338</xdr:rowOff>
    </xdr:from>
    <xdr:ext cx="2014911" cy="593239"/>
    <xdr:sp macro="" textlink="">
      <xdr:nvSpPr>
        <xdr:cNvPr id="463" name="TextBox 462">
          <a:extLst>
            <a:ext uri="{FF2B5EF4-FFF2-40B4-BE49-F238E27FC236}">
              <a16:creationId xmlns:a16="http://schemas.microsoft.com/office/drawing/2014/main" id="{00000000-0008-0000-0500-0000CF010000}"/>
            </a:ext>
          </a:extLst>
        </xdr:cNvPr>
        <xdr:cNvSpPr txBox="1"/>
      </xdr:nvSpPr>
      <xdr:spPr>
        <a:xfrm>
          <a:off x="4124325" y="90001090"/>
          <a:ext cx="201485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423</xdr:row>
      <xdr:rowOff>59197</xdr:rowOff>
    </xdr:from>
    <xdr:ext cx="1777218" cy="593239"/>
    <xdr:sp macro="" textlink="">
      <xdr:nvSpPr>
        <xdr:cNvPr id="464" name="TextBox 463">
          <a:extLst>
            <a:ext uri="{FF2B5EF4-FFF2-40B4-BE49-F238E27FC236}">
              <a16:creationId xmlns:a16="http://schemas.microsoft.com/office/drawing/2014/main" id="{00000000-0008-0000-0500-0000D0010000}"/>
            </a:ext>
          </a:extLst>
        </xdr:cNvPr>
        <xdr:cNvSpPr txBox="1"/>
      </xdr:nvSpPr>
      <xdr:spPr>
        <a:xfrm>
          <a:off x="1467485" y="910704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417</xdr:row>
      <xdr:rowOff>133338</xdr:rowOff>
    </xdr:from>
    <xdr:ext cx="1827873" cy="593239"/>
    <xdr:sp macro="" textlink="">
      <xdr:nvSpPr>
        <xdr:cNvPr id="465" name="TextBox 464">
          <a:extLst>
            <a:ext uri="{FF2B5EF4-FFF2-40B4-BE49-F238E27FC236}">
              <a16:creationId xmlns:a16="http://schemas.microsoft.com/office/drawing/2014/main" id="{00000000-0008-0000-0500-0000D1010000}"/>
            </a:ext>
          </a:extLst>
        </xdr:cNvPr>
        <xdr:cNvSpPr txBox="1"/>
      </xdr:nvSpPr>
      <xdr:spPr>
        <a:xfrm>
          <a:off x="6962775" y="90001090"/>
          <a:ext cx="1827530"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423</xdr:row>
      <xdr:rowOff>57138</xdr:rowOff>
    </xdr:from>
    <xdr:ext cx="1749070" cy="593239"/>
    <xdr:sp macro="" textlink="">
      <xdr:nvSpPr>
        <xdr:cNvPr id="466" name="TextBox 465">
          <a:extLst>
            <a:ext uri="{FF2B5EF4-FFF2-40B4-BE49-F238E27FC236}">
              <a16:creationId xmlns:a16="http://schemas.microsoft.com/office/drawing/2014/main" id="{00000000-0008-0000-0500-0000D2010000}"/>
            </a:ext>
          </a:extLst>
        </xdr:cNvPr>
        <xdr:cNvSpPr txBox="1"/>
      </xdr:nvSpPr>
      <xdr:spPr>
        <a:xfrm>
          <a:off x="7018655" y="91067890"/>
          <a:ext cx="1749425" cy="5937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1</xdr:col>
      <xdr:colOff>628650</xdr:colOff>
      <xdr:row>871</xdr:row>
      <xdr:rowOff>133350</xdr:rowOff>
    </xdr:from>
    <xdr:ext cx="2362122" cy="593239"/>
    <xdr:sp macro="" textlink="">
      <xdr:nvSpPr>
        <xdr:cNvPr id="187" name="TextBox 186">
          <a:extLst>
            <a:ext uri="{FF2B5EF4-FFF2-40B4-BE49-F238E27FC236}">
              <a16:creationId xmlns:a16="http://schemas.microsoft.com/office/drawing/2014/main" id="{00000000-0008-0000-0500-0000BB000000}"/>
            </a:ext>
          </a:extLst>
        </xdr:cNvPr>
        <xdr:cNvSpPr txBox="1"/>
      </xdr:nvSpPr>
      <xdr:spPr>
        <a:xfrm>
          <a:off x="1238250" y="187032900"/>
          <a:ext cx="236156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JENNIFER B. NAMOC-YASOL</a:t>
          </a:r>
        </a:p>
        <a:p>
          <a:pPr algn="ctr"/>
          <a:r>
            <a:rPr lang="en-US" sz="1000" i="1"/>
            <a:t>Provincial Legal Officer</a:t>
          </a:r>
        </a:p>
        <a:p>
          <a:pPr algn="ctr"/>
          <a:r>
            <a:rPr lang="en-US" sz="1000" i="1"/>
            <a:t>Member</a:t>
          </a:r>
        </a:p>
      </xdr:txBody>
    </xdr:sp>
    <xdr:clientData/>
  </xdr:oneCellAnchor>
  <xdr:oneCellAnchor>
    <xdr:from>
      <xdr:col>6</xdr:col>
      <xdr:colOff>190671</xdr:colOff>
      <xdr:row>871</xdr:row>
      <xdr:rowOff>133350</xdr:rowOff>
    </xdr:from>
    <xdr:ext cx="2014911" cy="593239"/>
    <xdr:sp macro="" textlink="">
      <xdr:nvSpPr>
        <xdr:cNvPr id="188" name="TextBox 187">
          <a:extLst>
            <a:ext uri="{FF2B5EF4-FFF2-40B4-BE49-F238E27FC236}">
              <a16:creationId xmlns:a16="http://schemas.microsoft.com/office/drawing/2014/main" id="{00000000-0008-0000-0500-0000BC000000}"/>
            </a:ext>
          </a:extLst>
        </xdr:cNvPr>
        <xdr:cNvSpPr txBox="1"/>
      </xdr:nvSpPr>
      <xdr:spPr>
        <a:xfrm>
          <a:off x="4124325" y="1870329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BAC-Chairman</a:t>
          </a:r>
        </a:p>
      </xdr:txBody>
    </xdr:sp>
    <xdr:clientData/>
  </xdr:oneCellAnchor>
  <xdr:oneCellAnchor>
    <xdr:from>
      <xdr:col>2</xdr:col>
      <xdr:colOff>10276</xdr:colOff>
      <xdr:row>877</xdr:row>
      <xdr:rowOff>59209</xdr:rowOff>
    </xdr:from>
    <xdr:ext cx="1777218" cy="593239"/>
    <xdr:sp macro="" textlink="">
      <xdr:nvSpPr>
        <xdr:cNvPr id="189" name="TextBox 188">
          <a:extLst>
            <a:ext uri="{FF2B5EF4-FFF2-40B4-BE49-F238E27FC236}">
              <a16:creationId xmlns:a16="http://schemas.microsoft.com/office/drawing/2014/main" id="{00000000-0008-0000-0500-0000BD000000}"/>
            </a:ext>
          </a:extLst>
        </xdr:cNvPr>
        <xdr:cNvSpPr txBox="1"/>
      </xdr:nvSpPr>
      <xdr:spPr>
        <a:xfrm>
          <a:off x="1467485" y="1881016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10</xdr:col>
      <xdr:colOff>514520</xdr:colOff>
      <xdr:row>871</xdr:row>
      <xdr:rowOff>133350</xdr:rowOff>
    </xdr:from>
    <xdr:ext cx="1827873" cy="593239"/>
    <xdr:sp macro="" textlink="">
      <xdr:nvSpPr>
        <xdr:cNvPr id="190" name="TextBox 189">
          <a:extLst>
            <a:ext uri="{FF2B5EF4-FFF2-40B4-BE49-F238E27FC236}">
              <a16:creationId xmlns:a16="http://schemas.microsoft.com/office/drawing/2014/main" id="{00000000-0008-0000-0500-0000BE000000}"/>
            </a:ext>
          </a:extLst>
        </xdr:cNvPr>
        <xdr:cNvSpPr txBox="1"/>
      </xdr:nvSpPr>
      <xdr:spPr>
        <a:xfrm>
          <a:off x="6962775" y="1870329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Chairman</a:t>
          </a:r>
        </a:p>
      </xdr:txBody>
    </xdr:sp>
    <xdr:clientData/>
  </xdr:oneCellAnchor>
  <xdr:oneCellAnchor>
    <xdr:from>
      <xdr:col>10</xdr:col>
      <xdr:colOff>570850</xdr:colOff>
      <xdr:row>877</xdr:row>
      <xdr:rowOff>57150</xdr:rowOff>
    </xdr:from>
    <xdr:ext cx="1749070" cy="593239"/>
    <xdr:sp macro="" textlink="">
      <xdr:nvSpPr>
        <xdr:cNvPr id="191" name="TextBox 190">
          <a:extLst>
            <a:ext uri="{FF2B5EF4-FFF2-40B4-BE49-F238E27FC236}">
              <a16:creationId xmlns:a16="http://schemas.microsoft.com/office/drawing/2014/main" id="{00000000-0008-0000-0500-0000BF000000}"/>
            </a:ext>
          </a:extLst>
        </xdr:cNvPr>
        <xdr:cNvSpPr txBox="1"/>
      </xdr:nvSpPr>
      <xdr:spPr>
        <a:xfrm>
          <a:off x="7018655" y="1880997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73481</xdr:colOff>
      <xdr:row>229</xdr:row>
      <xdr:rowOff>0</xdr:rowOff>
    </xdr:from>
    <xdr:ext cx="1654171" cy="593239"/>
    <xdr:sp macro="" textlink="">
      <xdr:nvSpPr>
        <xdr:cNvPr id="152" name="TextBox 151">
          <a:extLst>
            <a:ext uri="{FF2B5EF4-FFF2-40B4-BE49-F238E27FC236}">
              <a16:creationId xmlns:a16="http://schemas.microsoft.com/office/drawing/2014/main" id="{00000000-0008-0000-0600-000098000000}"/>
            </a:ext>
          </a:extLst>
        </xdr:cNvPr>
        <xdr:cNvSpPr txBox="1"/>
      </xdr:nvSpPr>
      <xdr:spPr>
        <a:xfrm>
          <a:off x="1558925" y="5091112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229</xdr:row>
      <xdr:rowOff>0</xdr:rowOff>
    </xdr:from>
    <xdr:ext cx="2014911" cy="593239"/>
    <xdr:sp macro="" textlink="">
      <xdr:nvSpPr>
        <xdr:cNvPr id="153" name="TextBox 152">
          <a:extLst>
            <a:ext uri="{FF2B5EF4-FFF2-40B4-BE49-F238E27FC236}">
              <a16:creationId xmlns:a16="http://schemas.microsoft.com/office/drawing/2014/main" id="{00000000-0008-0000-0600-000099000000}"/>
            </a:ext>
          </a:extLst>
        </xdr:cNvPr>
        <xdr:cNvSpPr txBox="1"/>
      </xdr:nvSpPr>
      <xdr:spPr>
        <a:xfrm>
          <a:off x="4429125" y="509111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234</xdr:row>
      <xdr:rowOff>116359</xdr:rowOff>
    </xdr:from>
    <xdr:ext cx="1777218" cy="593239"/>
    <xdr:sp macro="" textlink="">
      <xdr:nvSpPr>
        <xdr:cNvPr id="154" name="TextBox 153">
          <a:extLst>
            <a:ext uri="{FF2B5EF4-FFF2-40B4-BE49-F238E27FC236}">
              <a16:creationId xmlns:a16="http://schemas.microsoft.com/office/drawing/2014/main" id="{00000000-0008-0000-0600-00009A000000}"/>
            </a:ext>
          </a:extLst>
        </xdr:cNvPr>
        <xdr:cNvSpPr txBox="1"/>
      </xdr:nvSpPr>
      <xdr:spPr>
        <a:xfrm>
          <a:off x="1781810" y="519798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229</xdr:row>
      <xdr:rowOff>0</xdr:rowOff>
    </xdr:from>
    <xdr:ext cx="1827873" cy="593239"/>
    <xdr:sp macro="" textlink="">
      <xdr:nvSpPr>
        <xdr:cNvPr id="155" name="TextBox 154">
          <a:extLst>
            <a:ext uri="{FF2B5EF4-FFF2-40B4-BE49-F238E27FC236}">
              <a16:creationId xmlns:a16="http://schemas.microsoft.com/office/drawing/2014/main" id="{00000000-0008-0000-0600-00009B000000}"/>
            </a:ext>
          </a:extLst>
        </xdr:cNvPr>
        <xdr:cNvSpPr txBox="1"/>
      </xdr:nvSpPr>
      <xdr:spPr>
        <a:xfrm>
          <a:off x="7267575" y="509111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234</xdr:row>
      <xdr:rowOff>114300</xdr:rowOff>
    </xdr:from>
    <xdr:ext cx="1749070" cy="593239"/>
    <xdr:sp macro="" textlink="">
      <xdr:nvSpPr>
        <xdr:cNvPr id="156" name="TextBox 155">
          <a:extLst>
            <a:ext uri="{FF2B5EF4-FFF2-40B4-BE49-F238E27FC236}">
              <a16:creationId xmlns:a16="http://schemas.microsoft.com/office/drawing/2014/main" id="{00000000-0008-0000-0600-00009C000000}"/>
            </a:ext>
          </a:extLst>
        </xdr:cNvPr>
        <xdr:cNvSpPr txBox="1"/>
      </xdr:nvSpPr>
      <xdr:spPr>
        <a:xfrm>
          <a:off x="7323455" y="519779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0</xdr:colOff>
      <xdr:row>289</xdr:row>
      <xdr:rowOff>0</xdr:rowOff>
    </xdr:from>
    <xdr:ext cx="1654171" cy="593239"/>
    <xdr:sp macro="" textlink="">
      <xdr:nvSpPr>
        <xdr:cNvPr id="157" name="TextBox 156">
          <a:extLst>
            <a:ext uri="{FF2B5EF4-FFF2-40B4-BE49-F238E27FC236}">
              <a16:creationId xmlns:a16="http://schemas.microsoft.com/office/drawing/2014/main" id="{00000000-0008-0000-0600-00009D000000}"/>
            </a:ext>
          </a:extLst>
        </xdr:cNvPr>
        <xdr:cNvSpPr txBox="1"/>
      </xdr:nvSpPr>
      <xdr:spPr>
        <a:xfrm>
          <a:off x="1485900" y="64076580"/>
          <a:ext cx="165354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289</xdr:row>
      <xdr:rowOff>0</xdr:rowOff>
    </xdr:from>
    <xdr:ext cx="2014911" cy="593239"/>
    <xdr:sp macro="" textlink="">
      <xdr:nvSpPr>
        <xdr:cNvPr id="158" name="TextBox 157">
          <a:extLst>
            <a:ext uri="{FF2B5EF4-FFF2-40B4-BE49-F238E27FC236}">
              <a16:creationId xmlns:a16="http://schemas.microsoft.com/office/drawing/2014/main" id="{00000000-0008-0000-0600-00009E000000}"/>
            </a:ext>
          </a:extLst>
        </xdr:cNvPr>
        <xdr:cNvSpPr txBox="1"/>
      </xdr:nvSpPr>
      <xdr:spPr>
        <a:xfrm>
          <a:off x="4429125" y="6407658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294</xdr:row>
      <xdr:rowOff>116359</xdr:rowOff>
    </xdr:from>
    <xdr:ext cx="1777218" cy="593239"/>
    <xdr:sp macro="" textlink="">
      <xdr:nvSpPr>
        <xdr:cNvPr id="159" name="TextBox 158">
          <a:extLst>
            <a:ext uri="{FF2B5EF4-FFF2-40B4-BE49-F238E27FC236}">
              <a16:creationId xmlns:a16="http://schemas.microsoft.com/office/drawing/2014/main" id="{00000000-0008-0000-0600-00009F000000}"/>
            </a:ext>
          </a:extLst>
        </xdr:cNvPr>
        <xdr:cNvSpPr txBox="1"/>
      </xdr:nvSpPr>
      <xdr:spPr>
        <a:xfrm>
          <a:off x="1781810" y="6514528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289</xdr:row>
      <xdr:rowOff>0</xdr:rowOff>
    </xdr:from>
    <xdr:ext cx="1827873" cy="593239"/>
    <xdr:sp macro="" textlink="">
      <xdr:nvSpPr>
        <xdr:cNvPr id="160" name="TextBox 159">
          <a:extLst>
            <a:ext uri="{FF2B5EF4-FFF2-40B4-BE49-F238E27FC236}">
              <a16:creationId xmlns:a16="http://schemas.microsoft.com/office/drawing/2014/main" id="{00000000-0008-0000-0600-0000A0000000}"/>
            </a:ext>
          </a:extLst>
        </xdr:cNvPr>
        <xdr:cNvSpPr txBox="1"/>
      </xdr:nvSpPr>
      <xdr:spPr>
        <a:xfrm>
          <a:off x="7267575" y="6407658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294</xdr:row>
      <xdr:rowOff>114300</xdr:rowOff>
    </xdr:from>
    <xdr:ext cx="1749070" cy="593239"/>
    <xdr:sp macro="" textlink="">
      <xdr:nvSpPr>
        <xdr:cNvPr id="161" name="TextBox 160">
          <a:extLst>
            <a:ext uri="{FF2B5EF4-FFF2-40B4-BE49-F238E27FC236}">
              <a16:creationId xmlns:a16="http://schemas.microsoft.com/office/drawing/2014/main" id="{00000000-0008-0000-0600-0000A1000000}"/>
            </a:ext>
          </a:extLst>
        </xdr:cNvPr>
        <xdr:cNvSpPr txBox="1"/>
      </xdr:nvSpPr>
      <xdr:spPr>
        <a:xfrm>
          <a:off x="7323455" y="6514338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349</xdr:row>
      <xdr:rowOff>0</xdr:rowOff>
    </xdr:from>
    <xdr:ext cx="1654171" cy="593239"/>
    <xdr:sp macro="" textlink="">
      <xdr:nvSpPr>
        <xdr:cNvPr id="162" name="TextBox 161">
          <a:extLst>
            <a:ext uri="{FF2B5EF4-FFF2-40B4-BE49-F238E27FC236}">
              <a16:creationId xmlns:a16="http://schemas.microsoft.com/office/drawing/2014/main" id="{00000000-0008-0000-0600-0000A2000000}"/>
            </a:ext>
          </a:extLst>
        </xdr:cNvPr>
        <xdr:cNvSpPr txBox="1"/>
      </xdr:nvSpPr>
      <xdr:spPr>
        <a:xfrm>
          <a:off x="1558925" y="7724203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b="1">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349</xdr:row>
      <xdr:rowOff>0</xdr:rowOff>
    </xdr:from>
    <xdr:ext cx="2014911" cy="593239"/>
    <xdr:sp macro="" textlink="">
      <xdr:nvSpPr>
        <xdr:cNvPr id="163" name="TextBox 162">
          <a:extLst>
            <a:ext uri="{FF2B5EF4-FFF2-40B4-BE49-F238E27FC236}">
              <a16:creationId xmlns:a16="http://schemas.microsoft.com/office/drawing/2014/main" id="{00000000-0008-0000-0600-0000A3000000}"/>
            </a:ext>
          </a:extLst>
        </xdr:cNvPr>
        <xdr:cNvSpPr txBox="1"/>
      </xdr:nvSpPr>
      <xdr:spPr>
        <a:xfrm>
          <a:off x="4429125" y="7724203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354</xdr:row>
      <xdr:rowOff>116359</xdr:rowOff>
    </xdr:from>
    <xdr:ext cx="1777218" cy="593239"/>
    <xdr:sp macro="" textlink="">
      <xdr:nvSpPr>
        <xdr:cNvPr id="164" name="TextBox 163">
          <a:extLst>
            <a:ext uri="{FF2B5EF4-FFF2-40B4-BE49-F238E27FC236}">
              <a16:creationId xmlns:a16="http://schemas.microsoft.com/office/drawing/2014/main" id="{00000000-0008-0000-0600-0000A4000000}"/>
            </a:ext>
          </a:extLst>
        </xdr:cNvPr>
        <xdr:cNvSpPr txBox="1"/>
      </xdr:nvSpPr>
      <xdr:spPr>
        <a:xfrm>
          <a:off x="1781810" y="7831074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349</xdr:row>
      <xdr:rowOff>0</xdr:rowOff>
    </xdr:from>
    <xdr:ext cx="1827873" cy="593239"/>
    <xdr:sp macro="" textlink="">
      <xdr:nvSpPr>
        <xdr:cNvPr id="165" name="TextBox 164">
          <a:extLst>
            <a:ext uri="{FF2B5EF4-FFF2-40B4-BE49-F238E27FC236}">
              <a16:creationId xmlns:a16="http://schemas.microsoft.com/office/drawing/2014/main" id="{00000000-0008-0000-0600-0000A5000000}"/>
            </a:ext>
          </a:extLst>
        </xdr:cNvPr>
        <xdr:cNvSpPr txBox="1"/>
      </xdr:nvSpPr>
      <xdr:spPr>
        <a:xfrm>
          <a:off x="7267575" y="7724203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354</xdr:row>
      <xdr:rowOff>114300</xdr:rowOff>
    </xdr:from>
    <xdr:ext cx="1749070" cy="593239"/>
    <xdr:sp macro="" textlink="">
      <xdr:nvSpPr>
        <xdr:cNvPr id="166" name="TextBox 165">
          <a:extLst>
            <a:ext uri="{FF2B5EF4-FFF2-40B4-BE49-F238E27FC236}">
              <a16:creationId xmlns:a16="http://schemas.microsoft.com/office/drawing/2014/main" id="{00000000-0008-0000-0600-0000A6000000}"/>
            </a:ext>
          </a:extLst>
        </xdr:cNvPr>
        <xdr:cNvSpPr txBox="1"/>
      </xdr:nvSpPr>
      <xdr:spPr>
        <a:xfrm>
          <a:off x="7323455" y="7830883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409</xdr:row>
      <xdr:rowOff>0</xdr:rowOff>
    </xdr:from>
    <xdr:ext cx="1654171" cy="593239"/>
    <xdr:sp macro="" textlink="">
      <xdr:nvSpPr>
        <xdr:cNvPr id="167" name="TextBox 166">
          <a:extLst>
            <a:ext uri="{FF2B5EF4-FFF2-40B4-BE49-F238E27FC236}">
              <a16:creationId xmlns:a16="http://schemas.microsoft.com/office/drawing/2014/main" id="{00000000-0008-0000-0600-0000A7000000}"/>
            </a:ext>
          </a:extLst>
        </xdr:cNvPr>
        <xdr:cNvSpPr txBox="1"/>
      </xdr:nvSpPr>
      <xdr:spPr>
        <a:xfrm>
          <a:off x="1558925" y="9040749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409</xdr:row>
      <xdr:rowOff>0</xdr:rowOff>
    </xdr:from>
    <xdr:ext cx="2014911" cy="593239"/>
    <xdr:sp macro="" textlink="">
      <xdr:nvSpPr>
        <xdr:cNvPr id="168" name="TextBox 167">
          <a:extLst>
            <a:ext uri="{FF2B5EF4-FFF2-40B4-BE49-F238E27FC236}">
              <a16:creationId xmlns:a16="http://schemas.microsoft.com/office/drawing/2014/main" id="{00000000-0008-0000-0600-0000A8000000}"/>
            </a:ext>
          </a:extLst>
        </xdr:cNvPr>
        <xdr:cNvSpPr txBox="1"/>
      </xdr:nvSpPr>
      <xdr:spPr>
        <a:xfrm>
          <a:off x="4429125" y="9040749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414</xdr:row>
      <xdr:rowOff>116359</xdr:rowOff>
    </xdr:from>
    <xdr:ext cx="1777218" cy="593239"/>
    <xdr:sp macro="" textlink="">
      <xdr:nvSpPr>
        <xdr:cNvPr id="169" name="TextBox 168">
          <a:extLst>
            <a:ext uri="{FF2B5EF4-FFF2-40B4-BE49-F238E27FC236}">
              <a16:creationId xmlns:a16="http://schemas.microsoft.com/office/drawing/2014/main" id="{00000000-0008-0000-0600-0000A9000000}"/>
            </a:ext>
          </a:extLst>
        </xdr:cNvPr>
        <xdr:cNvSpPr txBox="1"/>
      </xdr:nvSpPr>
      <xdr:spPr>
        <a:xfrm>
          <a:off x="1781810" y="9147619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409</xdr:row>
      <xdr:rowOff>0</xdr:rowOff>
    </xdr:from>
    <xdr:ext cx="1827873" cy="593239"/>
    <xdr:sp macro="" textlink="">
      <xdr:nvSpPr>
        <xdr:cNvPr id="170" name="TextBox 169">
          <a:extLst>
            <a:ext uri="{FF2B5EF4-FFF2-40B4-BE49-F238E27FC236}">
              <a16:creationId xmlns:a16="http://schemas.microsoft.com/office/drawing/2014/main" id="{00000000-0008-0000-0600-0000AA000000}"/>
            </a:ext>
          </a:extLst>
        </xdr:cNvPr>
        <xdr:cNvSpPr txBox="1"/>
      </xdr:nvSpPr>
      <xdr:spPr>
        <a:xfrm>
          <a:off x="7267575" y="9040749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414</xdr:row>
      <xdr:rowOff>114300</xdr:rowOff>
    </xdr:from>
    <xdr:ext cx="1749070" cy="593239"/>
    <xdr:sp macro="" textlink="">
      <xdr:nvSpPr>
        <xdr:cNvPr id="171" name="TextBox 170">
          <a:extLst>
            <a:ext uri="{FF2B5EF4-FFF2-40B4-BE49-F238E27FC236}">
              <a16:creationId xmlns:a16="http://schemas.microsoft.com/office/drawing/2014/main" id="{00000000-0008-0000-0600-0000AB000000}"/>
            </a:ext>
          </a:extLst>
        </xdr:cNvPr>
        <xdr:cNvSpPr txBox="1"/>
      </xdr:nvSpPr>
      <xdr:spPr>
        <a:xfrm>
          <a:off x="7323455" y="9147429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469</xdr:row>
      <xdr:rowOff>0</xdr:rowOff>
    </xdr:from>
    <xdr:ext cx="1654171" cy="593239"/>
    <xdr:sp macro="" textlink="">
      <xdr:nvSpPr>
        <xdr:cNvPr id="172" name="TextBox 171">
          <a:extLst>
            <a:ext uri="{FF2B5EF4-FFF2-40B4-BE49-F238E27FC236}">
              <a16:creationId xmlns:a16="http://schemas.microsoft.com/office/drawing/2014/main" id="{00000000-0008-0000-0600-0000AC000000}"/>
            </a:ext>
          </a:extLst>
        </xdr:cNvPr>
        <xdr:cNvSpPr txBox="1"/>
      </xdr:nvSpPr>
      <xdr:spPr>
        <a:xfrm>
          <a:off x="1558925" y="10357294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469</xdr:row>
      <xdr:rowOff>0</xdr:rowOff>
    </xdr:from>
    <xdr:ext cx="2014911" cy="593239"/>
    <xdr:sp macro="" textlink="">
      <xdr:nvSpPr>
        <xdr:cNvPr id="173" name="TextBox 172">
          <a:extLst>
            <a:ext uri="{FF2B5EF4-FFF2-40B4-BE49-F238E27FC236}">
              <a16:creationId xmlns:a16="http://schemas.microsoft.com/office/drawing/2014/main" id="{00000000-0008-0000-0600-0000AD000000}"/>
            </a:ext>
          </a:extLst>
        </xdr:cNvPr>
        <xdr:cNvSpPr txBox="1"/>
      </xdr:nvSpPr>
      <xdr:spPr>
        <a:xfrm>
          <a:off x="4429125" y="10357294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474</xdr:row>
      <xdr:rowOff>116359</xdr:rowOff>
    </xdr:from>
    <xdr:ext cx="1777218" cy="593239"/>
    <xdr:sp macro="" textlink="">
      <xdr:nvSpPr>
        <xdr:cNvPr id="174" name="TextBox 173">
          <a:extLst>
            <a:ext uri="{FF2B5EF4-FFF2-40B4-BE49-F238E27FC236}">
              <a16:creationId xmlns:a16="http://schemas.microsoft.com/office/drawing/2014/main" id="{00000000-0008-0000-0600-0000AE000000}"/>
            </a:ext>
          </a:extLst>
        </xdr:cNvPr>
        <xdr:cNvSpPr txBox="1"/>
      </xdr:nvSpPr>
      <xdr:spPr>
        <a:xfrm>
          <a:off x="1781810" y="10464165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469</xdr:row>
      <xdr:rowOff>0</xdr:rowOff>
    </xdr:from>
    <xdr:ext cx="1827873" cy="593239"/>
    <xdr:sp macro="" textlink="">
      <xdr:nvSpPr>
        <xdr:cNvPr id="175" name="TextBox 174">
          <a:extLst>
            <a:ext uri="{FF2B5EF4-FFF2-40B4-BE49-F238E27FC236}">
              <a16:creationId xmlns:a16="http://schemas.microsoft.com/office/drawing/2014/main" id="{00000000-0008-0000-0600-0000AF000000}"/>
            </a:ext>
          </a:extLst>
        </xdr:cNvPr>
        <xdr:cNvSpPr txBox="1"/>
      </xdr:nvSpPr>
      <xdr:spPr>
        <a:xfrm>
          <a:off x="7267575" y="10357294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474</xdr:row>
      <xdr:rowOff>114300</xdr:rowOff>
    </xdr:from>
    <xdr:ext cx="1749070" cy="593239"/>
    <xdr:sp macro="" textlink="">
      <xdr:nvSpPr>
        <xdr:cNvPr id="176" name="TextBox 175">
          <a:extLst>
            <a:ext uri="{FF2B5EF4-FFF2-40B4-BE49-F238E27FC236}">
              <a16:creationId xmlns:a16="http://schemas.microsoft.com/office/drawing/2014/main" id="{00000000-0008-0000-0600-0000B0000000}"/>
            </a:ext>
          </a:extLst>
        </xdr:cNvPr>
        <xdr:cNvSpPr txBox="1"/>
      </xdr:nvSpPr>
      <xdr:spPr>
        <a:xfrm>
          <a:off x="7323455" y="10463974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529</xdr:row>
      <xdr:rowOff>0</xdr:rowOff>
    </xdr:from>
    <xdr:ext cx="1654171" cy="593239"/>
    <xdr:sp macro="" textlink="">
      <xdr:nvSpPr>
        <xdr:cNvPr id="177" name="TextBox 176">
          <a:extLst>
            <a:ext uri="{FF2B5EF4-FFF2-40B4-BE49-F238E27FC236}">
              <a16:creationId xmlns:a16="http://schemas.microsoft.com/office/drawing/2014/main" id="{00000000-0008-0000-0600-0000B1000000}"/>
            </a:ext>
          </a:extLst>
        </xdr:cNvPr>
        <xdr:cNvSpPr txBox="1"/>
      </xdr:nvSpPr>
      <xdr:spPr>
        <a:xfrm>
          <a:off x="1558925" y="11673840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529</xdr:row>
      <xdr:rowOff>0</xdr:rowOff>
    </xdr:from>
    <xdr:ext cx="2014911" cy="593239"/>
    <xdr:sp macro="" textlink="">
      <xdr:nvSpPr>
        <xdr:cNvPr id="178" name="TextBox 177">
          <a:extLst>
            <a:ext uri="{FF2B5EF4-FFF2-40B4-BE49-F238E27FC236}">
              <a16:creationId xmlns:a16="http://schemas.microsoft.com/office/drawing/2014/main" id="{00000000-0008-0000-0600-0000B2000000}"/>
            </a:ext>
          </a:extLst>
        </xdr:cNvPr>
        <xdr:cNvSpPr txBox="1"/>
      </xdr:nvSpPr>
      <xdr:spPr>
        <a:xfrm>
          <a:off x="4429125" y="1167384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534</xdr:row>
      <xdr:rowOff>116359</xdr:rowOff>
    </xdr:from>
    <xdr:ext cx="1777218" cy="593239"/>
    <xdr:sp macro="" textlink="">
      <xdr:nvSpPr>
        <xdr:cNvPr id="179" name="TextBox 178">
          <a:extLst>
            <a:ext uri="{FF2B5EF4-FFF2-40B4-BE49-F238E27FC236}">
              <a16:creationId xmlns:a16="http://schemas.microsoft.com/office/drawing/2014/main" id="{00000000-0008-0000-0600-0000B3000000}"/>
            </a:ext>
          </a:extLst>
        </xdr:cNvPr>
        <xdr:cNvSpPr txBox="1"/>
      </xdr:nvSpPr>
      <xdr:spPr>
        <a:xfrm>
          <a:off x="1781810" y="1178071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529</xdr:row>
      <xdr:rowOff>0</xdr:rowOff>
    </xdr:from>
    <xdr:ext cx="1827873" cy="593239"/>
    <xdr:sp macro="" textlink="">
      <xdr:nvSpPr>
        <xdr:cNvPr id="180" name="TextBox 179">
          <a:extLst>
            <a:ext uri="{FF2B5EF4-FFF2-40B4-BE49-F238E27FC236}">
              <a16:creationId xmlns:a16="http://schemas.microsoft.com/office/drawing/2014/main" id="{00000000-0008-0000-0600-0000B4000000}"/>
            </a:ext>
          </a:extLst>
        </xdr:cNvPr>
        <xdr:cNvSpPr txBox="1"/>
      </xdr:nvSpPr>
      <xdr:spPr>
        <a:xfrm>
          <a:off x="7267575" y="1167384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534</xdr:row>
      <xdr:rowOff>114300</xdr:rowOff>
    </xdr:from>
    <xdr:ext cx="1749070" cy="593239"/>
    <xdr:sp macro="" textlink="">
      <xdr:nvSpPr>
        <xdr:cNvPr id="181" name="TextBox 180">
          <a:extLst>
            <a:ext uri="{FF2B5EF4-FFF2-40B4-BE49-F238E27FC236}">
              <a16:creationId xmlns:a16="http://schemas.microsoft.com/office/drawing/2014/main" id="{00000000-0008-0000-0600-0000B5000000}"/>
            </a:ext>
          </a:extLst>
        </xdr:cNvPr>
        <xdr:cNvSpPr txBox="1"/>
      </xdr:nvSpPr>
      <xdr:spPr>
        <a:xfrm>
          <a:off x="7323455" y="1178052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589</xdr:row>
      <xdr:rowOff>0</xdr:rowOff>
    </xdr:from>
    <xdr:ext cx="1654171" cy="593239"/>
    <xdr:sp macro="" textlink="">
      <xdr:nvSpPr>
        <xdr:cNvPr id="182" name="TextBox 181">
          <a:extLst>
            <a:ext uri="{FF2B5EF4-FFF2-40B4-BE49-F238E27FC236}">
              <a16:creationId xmlns:a16="http://schemas.microsoft.com/office/drawing/2014/main" id="{00000000-0008-0000-0600-0000B6000000}"/>
            </a:ext>
          </a:extLst>
        </xdr:cNvPr>
        <xdr:cNvSpPr txBox="1"/>
      </xdr:nvSpPr>
      <xdr:spPr>
        <a:xfrm>
          <a:off x="1558925" y="12990385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589</xdr:row>
      <xdr:rowOff>0</xdr:rowOff>
    </xdr:from>
    <xdr:ext cx="2014911" cy="593239"/>
    <xdr:sp macro="" textlink="">
      <xdr:nvSpPr>
        <xdr:cNvPr id="183" name="TextBox 182">
          <a:extLst>
            <a:ext uri="{FF2B5EF4-FFF2-40B4-BE49-F238E27FC236}">
              <a16:creationId xmlns:a16="http://schemas.microsoft.com/office/drawing/2014/main" id="{00000000-0008-0000-0600-0000B7000000}"/>
            </a:ext>
          </a:extLst>
        </xdr:cNvPr>
        <xdr:cNvSpPr txBox="1"/>
      </xdr:nvSpPr>
      <xdr:spPr>
        <a:xfrm>
          <a:off x="4429125" y="12990385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594</xdr:row>
      <xdr:rowOff>116359</xdr:rowOff>
    </xdr:from>
    <xdr:ext cx="1777218" cy="593239"/>
    <xdr:sp macro="" textlink="">
      <xdr:nvSpPr>
        <xdr:cNvPr id="184" name="TextBox 183">
          <a:extLst>
            <a:ext uri="{FF2B5EF4-FFF2-40B4-BE49-F238E27FC236}">
              <a16:creationId xmlns:a16="http://schemas.microsoft.com/office/drawing/2014/main" id="{00000000-0008-0000-0600-0000B8000000}"/>
            </a:ext>
          </a:extLst>
        </xdr:cNvPr>
        <xdr:cNvSpPr txBox="1"/>
      </xdr:nvSpPr>
      <xdr:spPr>
        <a:xfrm>
          <a:off x="1781810" y="13097256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589</xdr:row>
      <xdr:rowOff>0</xdr:rowOff>
    </xdr:from>
    <xdr:ext cx="1827873" cy="593239"/>
    <xdr:sp macro="" textlink="">
      <xdr:nvSpPr>
        <xdr:cNvPr id="185" name="TextBox 184">
          <a:extLst>
            <a:ext uri="{FF2B5EF4-FFF2-40B4-BE49-F238E27FC236}">
              <a16:creationId xmlns:a16="http://schemas.microsoft.com/office/drawing/2014/main" id="{00000000-0008-0000-0600-0000B9000000}"/>
            </a:ext>
          </a:extLst>
        </xdr:cNvPr>
        <xdr:cNvSpPr txBox="1"/>
      </xdr:nvSpPr>
      <xdr:spPr>
        <a:xfrm>
          <a:off x="7267575" y="12990385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594</xdr:row>
      <xdr:rowOff>114300</xdr:rowOff>
    </xdr:from>
    <xdr:ext cx="1749070" cy="593239"/>
    <xdr:sp macro="" textlink="">
      <xdr:nvSpPr>
        <xdr:cNvPr id="186" name="TextBox 185">
          <a:extLst>
            <a:ext uri="{FF2B5EF4-FFF2-40B4-BE49-F238E27FC236}">
              <a16:creationId xmlns:a16="http://schemas.microsoft.com/office/drawing/2014/main" id="{00000000-0008-0000-0600-0000BA000000}"/>
            </a:ext>
          </a:extLst>
        </xdr:cNvPr>
        <xdr:cNvSpPr txBox="1"/>
      </xdr:nvSpPr>
      <xdr:spPr>
        <a:xfrm>
          <a:off x="7323455" y="13097065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649</xdr:row>
      <xdr:rowOff>0</xdr:rowOff>
    </xdr:from>
    <xdr:ext cx="1654171" cy="593239"/>
    <xdr:sp macro="" textlink="">
      <xdr:nvSpPr>
        <xdr:cNvPr id="187" name="TextBox 186">
          <a:extLst>
            <a:ext uri="{FF2B5EF4-FFF2-40B4-BE49-F238E27FC236}">
              <a16:creationId xmlns:a16="http://schemas.microsoft.com/office/drawing/2014/main" id="{00000000-0008-0000-0600-0000BB000000}"/>
            </a:ext>
          </a:extLst>
        </xdr:cNvPr>
        <xdr:cNvSpPr txBox="1"/>
      </xdr:nvSpPr>
      <xdr:spPr>
        <a:xfrm>
          <a:off x="1558925" y="14306931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649</xdr:row>
      <xdr:rowOff>0</xdr:rowOff>
    </xdr:from>
    <xdr:ext cx="2014911" cy="593239"/>
    <xdr:sp macro="" textlink="">
      <xdr:nvSpPr>
        <xdr:cNvPr id="188" name="TextBox 187">
          <a:extLst>
            <a:ext uri="{FF2B5EF4-FFF2-40B4-BE49-F238E27FC236}">
              <a16:creationId xmlns:a16="http://schemas.microsoft.com/office/drawing/2014/main" id="{00000000-0008-0000-0600-0000BC000000}"/>
            </a:ext>
          </a:extLst>
        </xdr:cNvPr>
        <xdr:cNvSpPr txBox="1"/>
      </xdr:nvSpPr>
      <xdr:spPr>
        <a:xfrm>
          <a:off x="4429125" y="14306931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654</xdr:row>
      <xdr:rowOff>116359</xdr:rowOff>
    </xdr:from>
    <xdr:ext cx="1777218" cy="593239"/>
    <xdr:sp macro="" textlink="">
      <xdr:nvSpPr>
        <xdr:cNvPr id="189" name="TextBox 188">
          <a:extLst>
            <a:ext uri="{FF2B5EF4-FFF2-40B4-BE49-F238E27FC236}">
              <a16:creationId xmlns:a16="http://schemas.microsoft.com/office/drawing/2014/main" id="{00000000-0008-0000-0600-0000BD000000}"/>
            </a:ext>
          </a:extLst>
        </xdr:cNvPr>
        <xdr:cNvSpPr txBox="1"/>
      </xdr:nvSpPr>
      <xdr:spPr>
        <a:xfrm>
          <a:off x="1781810" y="14413801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649</xdr:row>
      <xdr:rowOff>0</xdr:rowOff>
    </xdr:from>
    <xdr:ext cx="1827873" cy="593239"/>
    <xdr:sp macro="" textlink="">
      <xdr:nvSpPr>
        <xdr:cNvPr id="190" name="TextBox 189">
          <a:extLst>
            <a:ext uri="{FF2B5EF4-FFF2-40B4-BE49-F238E27FC236}">
              <a16:creationId xmlns:a16="http://schemas.microsoft.com/office/drawing/2014/main" id="{00000000-0008-0000-0600-0000BE000000}"/>
            </a:ext>
          </a:extLst>
        </xdr:cNvPr>
        <xdr:cNvSpPr txBox="1"/>
      </xdr:nvSpPr>
      <xdr:spPr>
        <a:xfrm>
          <a:off x="7267575" y="14306931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654</xdr:row>
      <xdr:rowOff>114300</xdr:rowOff>
    </xdr:from>
    <xdr:ext cx="1749070" cy="593239"/>
    <xdr:sp macro="" textlink="">
      <xdr:nvSpPr>
        <xdr:cNvPr id="191" name="TextBox 190">
          <a:extLst>
            <a:ext uri="{FF2B5EF4-FFF2-40B4-BE49-F238E27FC236}">
              <a16:creationId xmlns:a16="http://schemas.microsoft.com/office/drawing/2014/main" id="{00000000-0008-0000-0600-0000BF000000}"/>
            </a:ext>
          </a:extLst>
        </xdr:cNvPr>
        <xdr:cNvSpPr txBox="1"/>
      </xdr:nvSpPr>
      <xdr:spPr>
        <a:xfrm>
          <a:off x="7323455" y="14413611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709</xdr:row>
      <xdr:rowOff>0</xdr:rowOff>
    </xdr:from>
    <xdr:ext cx="1654171" cy="593239"/>
    <xdr:sp macro="" textlink="">
      <xdr:nvSpPr>
        <xdr:cNvPr id="192" name="TextBox 191">
          <a:extLst>
            <a:ext uri="{FF2B5EF4-FFF2-40B4-BE49-F238E27FC236}">
              <a16:creationId xmlns:a16="http://schemas.microsoft.com/office/drawing/2014/main" id="{00000000-0008-0000-0600-0000C0000000}"/>
            </a:ext>
          </a:extLst>
        </xdr:cNvPr>
        <xdr:cNvSpPr txBox="1"/>
      </xdr:nvSpPr>
      <xdr:spPr>
        <a:xfrm>
          <a:off x="1558925" y="15623476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709</xdr:row>
      <xdr:rowOff>0</xdr:rowOff>
    </xdr:from>
    <xdr:ext cx="2014911" cy="593239"/>
    <xdr:sp macro="" textlink="">
      <xdr:nvSpPr>
        <xdr:cNvPr id="193" name="TextBox 192">
          <a:extLst>
            <a:ext uri="{FF2B5EF4-FFF2-40B4-BE49-F238E27FC236}">
              <a16:creationId xmlns:a16="http://schemas.microsoft.com/office/drawing/2014/main" id="{00000000-0008-0000-0600-0000C1000000}"/>
            </a:ext>
          </a:extLst>
        </xdr:cNvPr>
        <xdr:cNvSpPr txBox="1"/>
      </xdr:nvSpPr>
      <xdr:spPr>
        <a:xfrm>
          <a:off x="4429125" y="15623476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714</xdr:row>
      <xdr:rowOff>116359</xdr:rowOff>
    </xdr:from>
    <xdr:ext cx="1777218" cy="593239"/>
    <xdr:sp macro="" textlink="">
      <xdr:nvSpPr>
        <xdr:cNvPr id="194" name="TextBox 193">
          <a:extLst>
            <a:ext uri="{FF2B5EF4-FFF2-40B4-BE49-F238E27FC236}">
              <a16:creationId xmlns:a16="http://schemas.microsoft.com/office/drawing/2014/main" id="{00000000-0008-0000-0600-0000C2000000}"/>
            </a:ext>
          </a:extLst>
        </xdr:cNvPr>
        <xdr:cNvSpPr txBox="1"/>
      </xdr:nvSpPr>
      <xdr:spPr>
        <a:xfrm>
          <a:off x="1781810" y="15730347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709</xdr:row>
      <xdr:rowOff>0</xdr:rowOff>
    </xdr:from>
    <xdr:ext cx="1827873" cy="593239"/>
    <xdr:sp macro="" textlink="">
      <xdr:nvSpPr>
        <xdr:cNvPr id="195" name="TextBox 194">
          <a:extLst>
            <a:ext uri="{FF2B5EF4-FFF2-40B4-BE49-F238E27FC236}">
              <a16:creationId xmlns:a16="http://schemas.microsoft.com/office/drawing/2014/main" id="{00000000-0008-0000-0600-0000C3000000}"/>
            </a:ext>
          </a:extLst>
        </xdr:cNvPr>
        <xdr:cNvSpPr txBox="1"/>
      </xdr:nvSpPr>
      <xdr:spPr>
        <a:xfrm>
          <a:off x="7267575" y="15623476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714</xdr:row>
      <xdr:rowOff>114300</xdr:rowOff>
    </xdr:from>
    <xdr:ext cx="1749070" cy="593239"/>
    <xdr:sp macro="" textlink="">
      <xdr:nvSpPr>
        <xdr:cNvPr id="196" name="TextBox 195">
          <a:extLst>
            <a:ext uri="{FF2B5EF4-FFF2-40B4-BE49-F238E27FC236}">
              <a16:creationId xmlns:a16="http://schemas.microsoft.com/office/drawing/2014/main" id="{00000000-0008-0000-0600-0000C4000000}"/>
            </a:ext>
          </a:extLst>
        </xdr:cNvPr>
        <xdr:cNvSpPr txBox="1"/>
      </xdr:nvSpPr>
      <xdr:spPr>
        <a:xfrm>
          <a:off x="7323455" y="15730156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769</xdr:row>
      <xdr:rowOff>0</xdr:rowOff>
    </xdr:from>
    <xdr:ext cx="1654171" cy="593239"/>
    <xdr:sp macro="" textlink="">
      <xdr:nvSpPr>
        <xdr:cNvPr id="197" name="TextBox 196">
          <a:extLst>
            <a:ext uri="{FF2B5EF4-FFF2-40B4-BE49-F238E27FC236}">
              <a16:creationId xmlns:a16="http://schemas.microsoft.com/office/drawing/2014/main" id="{00000000-0008-0000-0600-0000C5000000}"/>
            </a:ext>
          </a:extLst>
        </xdr:cNvPr>
        <xdr:cNvSpPr txBox="1"/>
      </xdr:nvSpPr>
      <xdr:spPr>
        <a:xfrm>
          <a:off x="1558925" y="16940022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769</xdr:row>
      <xdr:rowOff>0</xdr:rowOff>
    </xdr:from>
    <xdr:ext cx="2014911" cy="593239"/>
    <xdr:sp macro="" textlink="">
      <xdr:nvSpPr>
        <xdr:cNvPr id="198" name="TextBox 197">
          <a:extLst>
            <a:ext uri="{FF2B5EF4-FFF2-40B4-BE49-F238E27FC236}">
              <a16:creationId xmlns:a16="http://schemas.microsoft.com/office/drawing/2014/main" id="{00000000-0008-0000-0600-0000C6000000}"/>
            </a:ext>
          </a:extLst>
        </xdr:cNvPr>
        <xdr:cNvSpPr txBox="1"/>
      </xdr:nvSpPr>
      <xdr:spPr>
        <a:xfrm>
          <a:off x="4429125" y="16940022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774</xdr:row>
      <xdr:rowOff>116359</xdr:rowOff>
    </xdr:from>
    <xdr:ext cx="1777218" cy="593239"/>
    <xdr:sp macro="" textlink="">
      <xdr:nvSpPr>
        <xdr:cNvPr id="199" name="TextBox 198">
          <a:extLst>
            <a:ext uri="{FF2B5EF4-FFF2-40B4-BE49-F238E27FC236}">
              <a16:creationId xmlns:a16="http://schemas.microsoft.com/office/drawing/2014/main" id="{00000000-0008-0000-0600-0000C7000000}"/>
            </a:ext>
          </a:extLst>
        </xdr:cNvPr>
        <xdr:cNvSpPr txBox="1"/>
      </xdr:nvSpPr>
      <xdr:spPr>
        <a:xfrm>
          <a:off x="1781810" y="17046892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769</xdr:row>
      <xdr:rowOff>0</xdr:rowOff>
    </xdr:from>
    <xdr:ext cx="1827873" cy="593239"/>
    <xdr:sp macro="" textlink="">
      <xdr:nvSpPr>
        <xdr:cNvPr id="200" name="TextBox 199">
          <a:extLst>
            <a:ext uri="{FF2B5EF4-FFF2-40B4-BE49-F238E27FC236}">
              <a16:creationId xmlns:a16="http://schemas.microsoft.com/office/drawing/2014/main" id="{00000000-0008-0000-0600-0000C8000000}"/>
            </a:ext>
          </a:extLst>
        </xdr:cNvPr>
        <xdr:cNvSpPr txBox="1"/>
      </xdr:nvSpPr>
      <xdr:spPr>
        <a:xfrm>
          <a:off x="7267575" y="16940022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774</xdr:row>
      <xdr:rowOff>114300</xdr:rowOff>
    </xdr:from>
    <xdr:ext cx="1749070" cy="593239"/>
    <xdr:sp macro="" textlink="">
      <xdr:nvSpPr>
        <xdr:cNvPr id="201" name="TextBox 200">
          <a:extLst>
            <a:ext uri="{FF2B5EF4-FFF2-40B4-BE49-F238E27FC236}">
              <a16:creationId xmlns:a16="http://schemas.microsoft.com/office/drawing/2014/main" id="{00000000-0008-0000-0600-0000C9000000}"/>
            </a:ext>
          </a:extLst>
        </xdr:cNvPr>
        <xdr:cNvSpPr txBox="1"/>
      </xdr:nvSpPr>
      <xdr:spPr>
        <a:xfrm>
          <a:off x="7323455" y="17046702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829</xdr:row>
      <xdr:rowOff>0</xdr:rowOff>
    </xdr:from>
    <xdr:ext cx="1654171" cy="593239"/>
    <xdr:sp macro="" textlink="">
      <xdr:nvSpPr>
        <xdr:cNvPr id="202" name="TextBox 201">
          <a:extLst>
            <a:ext uri="{FF2B5EF4-FFF2-40B4-BE49-F238E27FC236}">
              <a16:creationId xmlns:a16="http://schemas.microsoft.com/office/drawing/2014/main" id="{00000000-0008-0000-0600-0000CA000000}"/>
            </a:ext>
          </a:extLst>
        </xdr:cNvPr>
        <xdr:cNvSpPr txBox="1"/>
      </xdr:nvSpPr>
      <xdr:spPr>
        <a:xfrm>
          <a:off x="1558925" y="18256567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829</xdr:row>
      <xdr:rowOff>0</xdr:rowOff>
    </xdr:from>
    <xdr:ext cx="2014911" cy="593239"/>
    <xdr:sp macro="" textlink="">
      <xdr:nvSpPr>
        <xdr:cNvPr id="203" name="TextBox 202">
          <a:extLst>
            <a:ext uri="{FF2B5EF4-FFF2-40B4-BE49-F238E27FC236}">
              <a16:creationId xmlns:a16="http://schemas.microsoft.com/office/drawing/2014/main" id="{00000000-0008-0000-0600-0000CB000000}"/>
            </a:ext>
          </a:extLst>
        </xdr:cNvPr>
        <xdr:cNvSpPr txBox="1"/>
      </xdr:nvSpPr>
      <xdr:spPr>
        <a:xfrm>
          <a:off x="4429125" y="18256567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834</xdr:row>
      <xdr:rowOff>116359</xdr:rowOff>
    </xdr:from>
    <xdr:ext cx="1777218" cy="593239"/>
    <xdr:sp macro="" textlink="">
      <xdr:nvSpPr>
        <xdr:cNvPr id="204" name="TextBox 203">
          <a:extLst>
            <a:ext uri="{FF2B5EF4-FFF2-40B4-BE49-F238E27FC236}">
              <a16:creationId xmlns:a16="http://schemas.microsoft.com/office/drawing/2014/main" id="{00000000-0008-0000-0600-0000CC000000}"/>
            </a:ext>
          </a:extLst>
        </xdr:cNvPr>
        <xdr:cNvSpPr txBox="1"/>
      </xdr:nvSpPr>
      <xdr:spPr>
        <a:xfrm>
          <a:off x="1781810" y="18363438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829</xdr:row>
      <xdr:rowOff>0</xdr:rowOff>
    </xdr:from>
    <xdr:ext cx="1827873" cy="593239"/>
    <xdr:sp macro="" textlink="">
      <xdr:nvSpPr>
        <xdr:cNvPr id="205" name="TextBox 204">
          <a:extLst>
            <a:ext uri="{FF2B5EF4-FFF2-40B4-BE49-F238E27FC236}">
              <a16:creationId xmlns:a16="http://schemas.microsoft.com/office/drawing/2014/main" id="{00000000-0008-0000-0600-0000CD000000}"/>
            </a:ext>
          </a:extLst>
        </xdr:cNvPr>
        <xdr:cNvSpPr txBox="1"/>
      </xdr:nvSpPr>
      <xdr:spPr>
        <a:xfrm>
          <a:off x="7267575" y="18256567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834</xdr:row>
      <xdr:rowOff>114300</xdr:rowOff>
    </xdr:from>
    <xdr:ext cx="1749070" cy="593239"/>
    <xdr:sp macro="" textlink="">
      <xdr:nvSpPr>
        <xdr:cNvPr id="206" name="TextBox 205">
          <a:extLst>
            <a:ext uri="{FF2B5EF4-FFF2-40B4-BE49-F238E27FC236}">
              <a16:creationId xmlns:a16="http://schemas.microsoft.com/office/drawing/2014/main" id="{00000000-0008-0000-0600-0000CE000000}"/>
            </a:ext>
          </a:extLst>
        </xdr:cNvPr>
        <xdr:cNvSpPr txBox="1"/>
      </xdr:nvSpPr>
      <xdr:spPr>
        <a:xfrm>
          <a:off x="7323455" y="18363247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889</xdr:row>
      <xdr:rowOff>0</xdr:rowOff>
    </xdr:from>
    <xdr:ext cx="1654171" cy="593239"/>
    <xdr:sp macro="" textlink="">
      <xdr:nvSpPr>
        <xdr:cNvPr id="207" name="TextBox 206">
          <a:extLst>
            <a:ext uri="{FF2B5EF4-FFF2-40B4-BE49-F238E27FC236}">
              <a16:creationId xmlns:a16="http://schemas.microsoft.com/office/drawing/2014/main" id="{00000000-0008-0000-0600-0000CF000000}"/>
            </a:ext>
          </a:extLst>
        </xdr:cNvPr>
        <xdr:cNvSpPr txBox="1"/>
      </xdr:nvSpPr>
      <xdr:spPr>
        <a:xfrm>
          <a:off x="1558925" y="19572351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889</xdr:row>
      <xdr:rowOff>0</xdr:rowOff>
    </xdr:from>
    <xdr:ext cx="2014911" cy="593239"/>
    <xdr:sp macro="" textlink="">
      <xdr:nvSpPr>
        <xdr:cNvPr id="208" name="TextBox 207">
          <a:extLst>
            <a:ext uri="{FF2B5EF4-FFF2-40B4-BE49-F238E27FC236}">
              <a16:creationId xmlns:a16="http://schemas.microsoft.com/office/drawing/2014/main" id="{00000000-0008-0000-0600-0000D0000000}"/>
            </a:ext>
          </a:extLst>
        </xdr:cNvPr>
        <xdr:cNvSpPr txBox="1"/>
      </xdr:nvSpPr>
      <xdr:spPr>
        <a:xfrm>
          <a:off x="4429125" y="19572351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894</xdr:row>
      <xdr:rowOff>116359</xdr:rowOff>
    </xdr:from>
    <xdr:ext cx="1777218" cy="593239"/>
    <xdr:sp macro="" textlink="">
      <xdr:nvSpPr>
        <xdr:cNvPr id="209" name="TextBox 208">
          <a:extLst>
            <a:ext uri="{FF2B5EF4-FFF2-40B4-BE49-F238E27FC236}">
              <a16:creationId xmlns:a16="http://schemas.microsoft.com/office/drawing/2014/main" id="{00000000-0008-0000-0600-0000D1000000}"/>
            </a:ext>
          </a:extLst>
        </xdr:cNvPr>
        <xdr:cNvSpPr txBox="1"/>
      </xdr:nvSpPr>
      <xdr:spPr>
        <a:xfrm>
          <a:off x="1781810" y="19679221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889</xdr:row>
      <xdr:rowOff>0</xdr:rowOff>
    </xdr:from>
    <xdr:ext cx="1827873" cy="593239"/>
    <xdr:sp macro="" textlink="">
      <xdr:nvSpPr>
        <xdr:cNvPr id="210" name="TextBox 209">
          <a:extLst>
            <a:ext uri="{FF2B5EF4-FFF2-40B4-BE49-F238E27FC236}">
              <a16:creationId xmlns:a16="http://schemas.microsoft.com/office/drawing/2014/main" id="{00000000-0008-0000-0600-0000D2000000}"/>
            </a:ext>
          </a:extLst>
        </xdr:cNvPr>
        <xdr:cNvSpPr txBox="1"/>
      </xdr:nvSpPr>
      <xdr:spPr>
        <a:xfrm>
          <a:off x="7267575" y="19572351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894</xdr:row>
      <xdr:rowOff>114300</xdr:rowOff>
    </xdr:from>
    <xdr:ext cx="1749070" cy="593239"/>
    <xdr:sp macro="" textlink="">
      <xdr:nvSpPr>
        <xdr:cNvPr id="211" name="TextBox 210">
          <a:extLst>
            <a:ext uri="{FF2B5EF4-FFF2-40B4-BE49-F238E27FC236}">
              <a16:creationId xmlns:a16="http://schemas.microsoft.com/office/drawing/2014/main" id="{00000000-0008-0000-0600-0000D3000000}"/>
            </a:ext>
          </a:extLst>
        </xdr:cNvPr>
        <xdr:cNvSpPr txBox="1"/>
      </xdr:nvSpPr>
      <xdr:spPr>
        <a:xfrm>
          <a:off x="7323455" y="19679031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949</xdr:row>
      <xdr:rowOff>0</xdr:rowOff>
    </xdr:from>
    <xdr:ext cx="1654171" cy="593239"/>
    <xdr:sp macro="" textlink="">
      <xdr:nvSpPr>
        <xdr:cNvPr id="212" name="TextBox 211">
          <a:extLst>
            <a:ext uri="{FF2B5EF4-FFF2-40B4-BE49-F238E27FC236}">
              <a16:creationId xmlns:a16="http://schemas.microsoft.com/office/drawing/2014/main" id="{00000000-0008-0000-0600-0000D4000000}"/>
            </a:ext>
          </a:extLst>
        </xdr:cNvPr>
        <xdr:cNvSpPr txBox="1"/>
      </xdr:nvSpPr>
      <xdr:spPr>
        <a:xfrm>
          <a:off x="1558925" y="20888134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949</xdr:row>
      <xdr:rowOff>0</xdr:rowOff>
    </xdr:from>
    <xdr:ext cx="2014911" cy="593239"/>
    <xdr:sp macro="" textlink="">
      <xdr:nvSpPr>
        <xdr:cNvPr id="213" name="TextBox 212">
          <a:extLst>
            <a:ext uri="{FF2B5EF4-FFF2-40B4-BE49-F238E27FC236}">
              <a16:creationId xmlns:a16="http://schemas.microsoft.com/office/drawing/2014/main" id="{00000000-0008-0000-0600-0000D5000000}"/>
            </a:ext>
          </a:extLst>
        </xdr:cNvPr>
        <xdr:cNvSpPr txBox="1"/>
      </xdr:nvSpPr>
      <xdr:spPr>
        <a:xfrm>
          <a:off x="4429125" y="20888134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954</xdr:row>
      <xdr:rowOff>116359</xdr:rowOff>
    </xdr:from>
    <xdr:ext cx="1777218" cy="593239"/>
    <xdr:sp macro="" textlink="">
      <xdr:nvSpPr>
        <xdr:cNvPr id="214" name="TextBox 213">
          <a:extLst>
            <a:ext uri="{FF2B5EF4-FFF2-40B4-BE49-F238E27FC236}">
              <a16:creationId xmlns:a16="http://schemas.microsoft.com/office/drawing/2014/main" id="{00000000-0008-0000-0600-0000D6000000}"/>
            </a:ext>
          </a:extLst>
        </xdr:cNvPr>
        <xdr:cNvSpPr txBox="1"/>
      </xdr:nvSpPr>
      <xdr:spPr>
        <a:xfrm>
          <a:off x="1781810" y="20995005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949</xdr:row>
      <xdr:rowOff>0</xdr:rowOff>
    </xdr:from>
    <xdr:ext cx="1827873" cy="593239"/>
    <xdr:sp macro="" textlink="">
      <xdr:nvSpPr>
        <xdr:cNvPr id="215" name="TextBox 214">
          <a:extLst>
            <a:ext uri="{FF2B5EF4-FFF2-40B4-BE49-F238E27FC236}">
              <a16:creationId xmlns:a16="http://schemas.microsoft.com/office/drawing/2014/main" id="{00000000-0008-0000-0600-0000D7000000}"/>
            </a:ext>
          </a:extLst>
        </xdr:cNvPr>
        <xdr:cNvSpPr txBox="1"/>
      </xdr:nvSpPr>
      <xdr:spPr>
        <a:xfrm>
          <a:off x="7267575" y="20888134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954</xdr:row>
      <xdr:rowOff>114300</xdr:rowOff>
    </xdr:from>
    <xdr:ext cx="1749070" cy="593239"/>
    <xdr:sp macro="" textlink="">
      <xdr:nvSpPr>
        <xdr:cNvPr id="216" name="TextBox 215">
          <a:extLst>
            <a:ext uri="{FF2B5EF4-FFF2-40B4-BE49-F238E27FC236}">
              <a16:creationId xmlns:a16="http://schemas.microsoft.com/office/drawing/2014/main" id="{00000000-0008-0000-0600-0000D8000000}"/>
            </a:ext>
          </a:extLst>
        </xdr:cNvPr>
        <xdr:cNvSpPr txBox="1"/>
      </xdr:nvSpPr>
      <xdr:spPr>
        <a:xfrm>
          <a:off x="7323455" y="20994814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1009</xdr:row>
      <xdr:rowOff>0</xdr:rowOff>
    </xdr:from>
    <xdr:ext cx="1654171" cy="593239"/>
    <xdr:sp macro="" textlink="">
      <xdr:nvSpPr>
        <xdr:cNvPr id="217" name="TextBox 216">
          <a:extLst>
            <a:ext uri="{FF2B5EF4-FFF2-40B4-BE49-F238E27FC236}">
              <a16:creationId xmlns:a16="http://schemas.microsoft.com/office/drawing/2014/main" id="{00000000-0008-0000-0600-0000D9000000}"/>
            </a:ext>
          </a:extLst>
        </xdr:cNvPr>
        <xdr:cNvSpPr txBox="1"/>
      </xdr:nvSpPr>
      <xdr:spPr>
        <a:xfrm>
          <a:off x="1558925" y="22203918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1009</xdr:row>
      <xdr:rowOff>0</xdr:rowOff>
    </xdr:from>
    <xdr:ext cx="2014911" cy="593239"/>
    <xdr:sp macro="" textlink="">
      <xdr:nvSpPr>
        <xdr:cNvPr id="218" name="TextBox 217">
          <a:extLst>
            <a:ext uri="{FF2B5EF4-FFF2-40B4-BE49-F238E27FC236}">
              <a16:creationId xmlns:a16="http://schemas.microsoft.com/office/drawing/2014/main" id="{00000000-0008-0000-0600-0000DA000000}"/>
            </a:ext>
          </a:extLst>
        </xdr:cNvPr>
        <xdr:cNvSpPr txBox="1"/>
      </xdr:nvSpPr>
      <xdr:spPr>
        <a:xfrm>
          <a:off x="4429125" y="22203918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1014</xdr:row>
      <xdr:rowOff>116359</xdr:rowOff>
    </xdr:from>
    <xdr:ext cx="1777218" cy="593239"/>
    <xdr:sp macro="" textlink="">
      <xdr:nvSpPr>
        <xdr:cNvPr id="219" name="TextBox 218">
          <a:extLst>
            <a:ext uri="{FF2B5EF4-FFF2-40B4-BE49-F238E27FC236}">
              <a16:creationId xmlns:a16="http://schemas.microsoft.com/office/drawing/2014/main" id="{00000000-0008-0000-0600-0000DB000000}"/>
            </a:ext>
          </a:extLst>
        </xdr:cNvPr>
        <xdr:cNvSpPr txBox="1"/>
      </xdr:nvSpPr>
      <xdr:spPr>
        <a:xfrm>
          <a:off x="1781810" y="22310788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1009</xdr:row>
      <xdr:rowOff>0</xdr:rowOff>
    </xdr:from>
    <xdr:ext cx="1827873" cy="593239"/>
    <xdr:sp macro="" textlink="">
      <xdr:nvSpPr>
        <xdr:cNvPr id="220" name="TextBox 219">
          <a:extLst>
            <a:ext uri="{FF2B5EF4-FFF2-40B4-BE49-F238E27FC236}">
              <a16:creationId xmlns:a16="http://schemas.microsoft.com/office/drawing/2014/main" id="{00000000-0008-0000-0600-0000DC000000}"/>
            </a:ext>
          </a:extLst>
        </xdr:cNvPr>
        <xdr:cNvSpPr txBox="1"/>
      </xdr:nvSpPr>
      <xdr:spPr>
        <a:xfrm>
          <a:off x="7267575" y="22203918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1014</xdr:row>
      <xdr:rowOff>114300</xdr:rowOff>
    </xdr:from>
    <xdr:ext cx="1749070" cy="593239"/>
    <xdr:sp macro="" textlink="">
      <xdr:nvSpPr>
        <xdr:cNvPr id="221" name="TextBox 220">
          <a:extLst>
            <a:ext uri="{FF2B5EF4-FFF2-40B4-BE49-F238E27FC236}">
              <a16:creationId xmlns:a16="http://schemas.microsoft.com/office/drawing/2014/main" id="{00000000-0008-0000-0600-0000DD000000}"/>
            </a:ext>
          </a:extLst>
        </xdr:cNvPr>
        <xdr:cNvSpPr txBox="1"/>
      </xdr:nvSpPr>
      <xdr:spPr>
        <a:xfrm>
          <a:off x="7323455" y="22310598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1069</xdr:row>
      <xdr:rowOff>0</xdr:rowOff>
    </xdr:from>
    <xdr:ext cx="1654171" cy="593239"/>
    <xdr:sp macro="" textlink="">
      <xdr:nvSpPr>
        <xdr:cNvPr id="222" name="TextBox 221">
          <a:extLst>
            <a:ext uri="{FF2B5EF4-FFF2-40B4-BE49-F238E27FC236}">
              <a16:creationId xmlns:a16="http://schemas.microsoft.com/office/drawing/2014/main" id="{00000000-0008-0000-0600-0000DE000000}"/>
            </a:ext>
          </a:extLst>
        </xdr:cNvPr>
        <xdr:cNvSpPr txBox="1"/>
      </xdr:nvSpPr>
      <xdr:spPr>
        <a:xfrm>
          <a:off x="1558925" y="23519701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1069</xdr:row>
      <xdr:rowOff>0</xdr:rowOff>
    </xdr:from>
    <xdr:ext cx="2014911" cy="593239"/>
    <xdr:sp macro="" textlink="">
      <xdr:nvSpPr>
        <xdr:cNvPr id="223" name="TextBox 222">
          <a:extLst>
            <a:ext uri="{FF2B5EF4-FFF2-40B4-BE49-F238E27FC236}">
              <a16:creationId xmlns:a16="http://schemas.microsoft.com/office/drawing/2014/main" id="{00000000-0008-0000-0600-0000DF000000}"/>
            </a:ext>
          </a:extLst>
        </xdr:cNvPr>
        <xdr:cNvSpPr txBox="1"/>
      </xdr:nvSpPr>
      <xdr:spPr>
        <a:xfrm>
          <a:off x="4429125" y="23519701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1074</xdr:row>
      <xdr:rowOff>116359</xdr:rowOff>
    </xdr:from>
    <xdr:ext cx="1777218" cy="593239"/>
    <xdr:sp macro="" textlink="">
      <xdr:nvSpPr>
        <xdr:cNvPr id="224" name="TextBox 223">
          <a:extLst>
            <a:ext uri="{FF2B5EF4-FFF2-40B4-BE49-F238E27FC236}">
              <a16:creationId xmlns:a16="http://schemas.microsoft.com/office/drawing/2014/main" id="{00000000-0008-0000-0600-0000E0000000}"/>
            </a:ext>
          </a:extLst>
        </xdr:cNvPr>
        <xdr:cNvSpPr txBox="1"/>
      </xdr:nvSpPr>
      <xdr:spPr>
        <a:xfrm>
          <a:off x="1781810" y="23626572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1069</xdr:row>
      <xdr:rowOff>0</xdr:rowOff>
    </xdr:from>
    <xdr:ext cx="1827873" cy="593239"/>
    <xdr:sp macro="" textlink="">
      <xdr:nvSpPr>
        <xdr:cNvPr id="225" name="TextBox 224">
          <a:extLst>
            <a:ext uri="{FF2B5EF4-FFF2-40B4-BE49-F238E27FC236}">
              <a16:creationId xmlns:a16="http://schemas.microsoft.com/office/drawing/2014/main" id="{00000000-0008-0000-0600-0000E1000000}"/>
            </a:ext>
          </a:extLst>
        </xdr:cNvPr>
        <xdr:cNvSpPr txBox="1"/>
      </xdr:nvSpPr>
      <xdr:spPr>
        <a:xfrm>
          <a:off x="7267575" y="23519701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1074</xdr:row>
      <xdr:rowOff>114300</xdr:rowOff>
    </xdr:from>
    <xdr:ext cx="1749070" cy="593239"/>
    <xdr:sp macro="" textlink="">
      <xdr:nvSpPr>
        <xdr:cNvPr id="226" name="TextBox 225">
          <a:extLst>
            <a:ext uri="{FF2B5EF4-FFF2-40B4-BE49-F238E27FC236}">
              <a16:creationId xmlns:a16="http://schemas.microsoft.com/office/drawing/2014/main" id="{00000000-0008-0000-0600-0000E2000000}"/>
            </a:ext>
          </a:extLst>
        </xdr:cNvPr>
        <xdr:cNvSpPr txBox="1"/>
      </xdr:nvSpPr>
      <xdr:spPr>
        <a:xfrm>
          <a:off x="7323455" y="23626381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1129</xdr:row>
      <xdr:rowOff>0</xdr:rowOff>
    </xdr:from>
    <xdr:ext cx="1654171" cy="593239"/>
    <xdr:sp macro="" textlink="">
      <xdr:nvSpPr>
        <xdr:cNvPr id="227" name="TextBox 226">
          <a:extLst>
            <a:ext uri="{FF2B5EF4-FFF2-40B4-BE49-F238E27FC236}">
              <a16:creationId xmlns:a16="http://schemas.microsoft.com/office/drawing/2014/main" id="{00000000-0008-0000-0600-0000E3000000}"/>
            </a:ext>
          </a:extLst>
        </xdr:cNvPr>
        <xdr:cNvSpPr txBox="1"/>
      </xdr:nvSpPr>
      <xdr:spPr>
        <a:xfrm>
          <a:off x="1558925" y="24835485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1129</xdr:row>
      <xdr:rowOff>0</xdr:rowOff>
    </xdr:from>
    <xdr:ext cx="2014911" cy="593239"/>
    <xdr:sp macro="" textlink="">
      <xdr:nvSpPr>
        <xdr:cNvPr id="228" name="TextBox 227">
          <a:extLst>
            <a:ext uri="{FF2B5EF4-FFF2-40B4-BE49-F238E27FC236}">
              <a16:creationId xmlns:a16="http://schemas.microsoft.com/office/drawing/2014/main" id="{00000000-0008-0000-0600-0000E4000000}"/>
            </a:ext>
          </a:extLst>
        </xdr:cNvPr>
        <xdr:cNvSpPr txBox="1"/>
      </xdr:nvSpPr>
      <xdr:spPr>
        <a:xfrm>
          <a:off x="4429125" y="24835485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1134</xdr:row>
      <xdr:rowOff>116359</xdr:rowOff>
    </xdr:from>
    <xdr:ext cx="1777218" cy="593239"/>
    <xdr:sp macro="" textlink="">
      <xdr:nvSpPr>
        <xdr:cNvPr id="229" name="TextBox 228">
          <a:extLst>
            <a:ext uri="{FF2B5EF4-FFF2-40B4-BE49-F238E27FC236}">
              <a16:creationId xmlns:a16="http://schemas.microsoft.com/office/drawing/2014/main" id="{00000000-0008-0000-0600-0000E5000000}"/>
            </a:ext>
          </a:extLst>
        </xdr:cNvPr>
        <xdr:cNvSpPr txBox="1"/>
      </xdr:nvSpPr>
      <xdr:spPr>
        <a:xfrm>
          <a:off x="1781810" y="24942355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1129</xdr:row>
      <xdr:rowOff>0</xdr:rowOff>
    </xdr:from>
    <xdr:ext cx="1827873" cy="593239"/>
    <xdr:sp macro="" textlink="">
      <xdr:nvSpPr>
        <xdr:cNvPr id="230" name="TextBox 229">
          <a:extLst>
            <a:ext uri="{FF2B5EF4-FFF2-40B4-BE49-F238E27FC236}">
              <a16:creationId xmlns:a16="http://schemas.microsoft.com/office/drawing/2014/main" id="{00000000-0008-0000-0600-0000E6000000}"/>
            </a:ext>
          </a:extLst>
        </xdr:cNvPr>
        <xdr:cNvSpPr txBox="1"/>
      </xdr:nvSpPr>
      <xdr:spPr>
        <a:xfrm>
          <a:off x="7267575" y="24835485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1134</xdr:row>
      <xdr:rowOff>114300</xdr:rowOff>
    </xdr:from>
    <xdr:ext cx="1749070" cy="593239"/>
    <xdr:sp macro="" textlink="">
      <xdr:nvSpPr>
        <xdr:cNvPr id="231" name="TextBox 230">
          <a:extLst>
            <a:ext uri="{FF2B5EF4-FFF2-40B4-BE49-F238E27FC236}">
              <a16:creationId xmlns:a16="http://schemas.microsoft.com/office/drawing/2014/main" id="{00000000-0008-0000-0600-0000E7000000}"/>
            </a:ext>
          </a:extLst>
        </xdr:cNvPr>
        <xdr:cNvSpPr txBox="1"/>
      </xdr:nvSpPr>
      <xdr:spPr>
        <a:xfrm>
          <a:off x="7323455" y="24942165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1189</xdr:row>
      <xdr:rowOff>0</xdr:rowOff>
    </xdr:from>
    <xdr:ext cx="1654171" cy="593239"/>
    <xdr:sp macro="" textlink="">
      <xdr:nvSpPr>
        <xdr:cNvPr id="232" name="TextBox 231">
          <a:extLst>
            <a:ext uri="{FF2B5EF4-FFF2-40B4-BE49-F238E27FC236}">
              <a16:creationId xmlns:a16="http://schemas.microsoft.com/office/drawing/2014/main" id="{00000000-0008-0000-0600-0000E8000000}"/>
            </a:ext>
          </a:extLst>
        </xdr:cNvPr>
        <xdr:cNvSpPr txBox="1"/>
      </xdr:nvSpPr>
      <xdr:spPr>
        <a:xfrm>
          <a:off x="1558925" y="26151268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1189</xdr:row>
      <xdr:rowOff>0</xdr:rowOff>
    </xdr:from>
    <xdr:ext cx="2014911" cy="593239"/>
    <xdr:sp macro="" textlink="">
      <xdr:nvSpPr>
        <xdr:cNvPr id="233" name="TextBox 232">
          <a:extLst>
            <a:ext uri="{FF2B5EF4-FFF2-40B4-BE49-F238E27FC236}">
              <a16:creationId xmlns:a16="http://schemas.microsoft.com/office/drawing/2014/main" id="{00000000-0008-0000-0600-0000E9000000}"/>
            </a:ext>
          </a:extLst>
        </xdr:cNvPr>
        <xdr:cNvSpPr txBox="1"/>
      </xdr:nvSpPr>
      <xdr:spPr>
        <a:xfrm>
          <a:off x="4429125" y="26151268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1194</xdr:row>
      <xdr:rowOff>116359</xdr:rowOff>
    </xdr:from>
    <xdr:ext cx="1777218" cy="593239"/>
    <xdr:sp macro="" textlink="">
      <xdr:nvSpPr>
        <xdr:cNvPr id="234" name="TextBox 233">
          <a:extLst>
            <a:ext uri="{FF2B5EF4-FFF2-40B4-BE49-F238E27FC236}">
              <a16:creationId xmlns:a16="http://schemas.microsoft.com/office/drawing/2014/main" id="{00000000-0008-0000-0600-0000EA000000}"/>
            </a:ext>
          </a:extLst>
        </xdr:cNvPr>
        <xdr:cNvSpPr txBox="1"/>
      </xdr:nvSpPr>
      <xdr:spPr>
        <a:xfrm>
          <a:off x="1781810" y="26258139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1189</xdr:row>
      <xdr:rowOff>0</xdr:rowOff>
    </xdr:from>
    <xdr:ext cx="1827873" cy="593239"/>
    <xdr:sp macro="" textlink="">
      <xdr:nvSpPr>
        <xdr:cNvPr id="235" name="TextBox 234">
          <a:extLst>
            <a:ext uri="{FF2B5EF4-FFF2-40B4-BE49-F238E27FC236}">
              <a16:creationId xmlns:a16="http://schemas.microsoft.com/office/drawing/2014/main" id="{00000000-0008-0000-0600-0000EB000000}"/>
            </a:ext>
          </a:extLst>
        </xdr:cNvPr>
        <xdr:cNvSpPr txBox="1"/>
      </xdr:nvSpPr>
      <xdr:spPr>
        <a:xfrm>
          <a:off x="7267575" y="26151268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1194</xdr:row>
      <xdr:rowOff>114300</xdr:rowOff>
    </xdr:from>
    <xdr:ext cx="1749070" cy="593239"/>
    <xdr:sp macro="" textlink="">
      <xdr:nvSpPr>
        <xdr:cNvPr id="236" name="TextBox 235">
          <a:extLst>
            <a:ext uri="{FF2B5EF4-FFF2-40B4-BE49-F238E27FC236}">
              <a16:creationId xmlns:a16="http://schemas.microsoft.com/office/drawing/2014/main" id="{00000000-0008-0000-0600-0000EC000000}"/>
            </a:ext>
          </a:extLst>
        </xdr:cNvPr>
        <xdr:cNvSpPr txBox="1"/>
      </xdr:nvSpPr>
      <xdr:spPr>
        <a:xfrm>
          <a:off x="7323455" y="26257948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1249</xdr:row>
      <xdr:rowOff>0</xdr:rowOff>
    </xdr:from>
    <xdr:ext cx="1654171" cy="593239"/>
    <xdr:sp macro="" textlink="">
      <xdr:nvSpPr>
        <xdr:cNvPr id="237" name="TextBox 236">
          <a:extLst>
            <a:ext uri="{FF2B5EF4-FFF2-40B4-BE49-F238E27FC236}">
              <a16:creationId xmlns:a16="http://schemas.microsoft.com/office/drawing/2014/main" id="{00000000-0008-0000-0600-0000ED000000}"/>
            </a:ext>
          </a:extLst>
        </xdr:cNvPr>
        <xdr:cNvSpPr txBox="1"/>
      </xdr:nvSpPr>
      <xdr:spPr>
        <a:xfrm>
          <a:off x="1558925" y="27467052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1249</xdr:row>
      <xdr:rowOff>0</xdr:rowOff>
    </xdr:from>
    <xdr:ext cx="2014911" cy="593239"/>
    <xdr:sp macro="" textlink="">
      <xdr:nvSpPr>
        <xdr:cNvPr id="238" name="TextBox 237">
          <a:extLst>
            <a:ext uri="{FF2B5EF4-FFF2-40B4-BE49-F238E27FC236}">
              <a16:creationId xmlns:a16="http://schemas.microsoft.com/office/drawing/2014/main" id="{00000000-0008-0000-0600-0000EE000000}"/>
            </a:ext>
          </a:extLst>
        </xdr:cNvPr>
        <xdr:cNvSpPr txBox="1"/>
      </xdr:nvSpPr>
      <xdr:spPr>
        <a:xfrm>
          <a:off x="4429125" y="27467052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1254</xdr:row>
      <xdr:rowOff>116359</xdr:rowOff>
    </xdr:from>
    <xdr:ext cx="1777218" cy="593239"/>
    <xdr:sp macro="" textlink="">
      <xdr:nvSpPr>
        <xdr:cNvPr id="239" name="TextBox 238">
          <a:extLst>
            <a:ext uri="{FF2B5EF4-FFF2-40B4-BE49-F238E27FC236}">
              <a16:creationId xmlns:a16="http://schemas.microsoft.com/office/drawing/2014/main" id="{00000000-0008-0000-0600-0000EF000000}"/>
            </a:ext>
          </a:extLst>
        </xdr:cNvPr>
        <xdr:cNvSpPr txBox="1"/>
      </xdr:nvSpPr>
      <xdr:spPr>
        <a:xfrm>
          <a:off x="1781810" y="27573922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1249</xdr:row>
      <xdr:rowOff>0</xdr:rowOff>
    </xdr:from>
    <xdr:ext cx="1827873" cy="593239"/>
    <xdr:sp macro="" textlink="">
      <xdr:nvSpPr>
        <xdr:cNvPr id="240" name="TextBox 239">
          <a:extLst>
            <a:ext uri="{FF2B5EF4-FFF2-40B4-BE49-F238E27FC236}">
              <a16:creationId xmlns:a16="http://schemas.microsoft.com/office/drawing/2014/main" id="{00000000-0008-0000-0600-0000F0000000}"/>
            </a:ext>
          </a:extLst>
        </xdr:cNvPr>
        <xdr:cNvSpPr txBox="1"/>
      </xdr:nvSpPr>
      <xdr:spPr>
        <a:xfrm>
          <a:off x="7267575" y="27467052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1254</xdr:row>
      <xdr:rowOff>114300</xdr:rowOff>
    </xdr:from>
    <xdr:ext cx="1749070" cy="593239"/>
    <xdr:sp macro="" textlink="">
      <xdr:nvSpPr>
        <xdr:cNvPr id="241" name="TextBox 240">
          <a:extLst>
            <a:ext uri="{FF2B5EF4-FFF2-40B4-BE49-F238E27FC236}">
              <a16:creationId xmlns:a16="http://schemas.microsoft.com/office/drawing/2014/main" id="{00000000-0008-0000-0600-0000F1000000}"/>
            </a:ext>
          </a:extLst>
        </xdr:cNvPr>
        <xdr:cNvSpPr txBox="1"/>
      </xdr:nvSpPr>
      <xdr:spPr>
        <a:xfrm>
          <a:off x="7323455" y="27573732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1309</xdr:row>
      <xdr:rowOff>0</xdr:rowOff>
    </xdr:from>
    <xdr:ext cx="1654171" cy="593239"/>
    <xdr:sp macro="" textlink="">
      <xdr:nvSpPr>
        <xdr:cNvPr id="242" name="TextBox 241">
          <a:extLst>
            <a:ext uri="{FF2B5EF4-FFF2-40B4-BE49-F238E27FC236}">
              <a16:creationId xmlns:a16="http://schemas.microsoft.com/office/drawing/2014/main" id="{00000000-0008-0000-0600-0000F2000000}"/>
            </a:ext>
          </a:extLst>
        </xdr:cNvPr>
        <xdr:cNvSpPr txBox="1"/>
      </xdr:nvSpPr>
      <xdr:spPr>
        <a:xfrm>
          <a:off x="1558925" y="28782835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1309</xdr:row>
      <xdr:rowOff>0</xdr:rowOff>
    </xdr:from>
    <xdr:ext cx="2014911" cy="593239"/>
    <xdr:sp macro="" textlink="">
      <xdr:nvSpPr>
        <xdr:cNvPr id="243" name="TextBox 242">
          <a:extLst>
            <a:ext uri="{FF2B5EF4-FFF2-40B4-BE49-F238E27FC236}">
              <a16:creationId xmlns:a16="http://schemas.microsoft.com/office/drawing/2014/main" id="{00000000-0008-0000-0600-0000F3000000}"/>
            </a:ext>
          </a:extLst>
        </xdr:cNvPr>
        <xdr:cNvSpPr txBox="1"/>
      </xdr:nvSpPr>
      <xdr:spPr>
        <a:xfrm>
          <a:off x="4429125" y="28782835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1314</xdr:row>
      <xdr:rowOff>116359</xdr:rowOff>
    </xdr:from>
    <xdr:ext cx="1777218" cy="593239"/>
    <xdr:sp macro="" textlink="">
      <xdr:nvSpPr>
        <xdr:cNvPr id="244" name="TextBox 243">
          <a:extLst>
            <a:ext uri="{FF2B5EF4-FFF2-40B4-BE49-F238E27FC236}">
              <a16:creationId xmlns:a16="http://schemas.microsoft.com/office/drawing/2014/main" id="{00000000-0008-0000-0600-0000F4000000}"/>
            </a:ext>
          </a:extLst>
        </xdr:cNvPr>
        <xdr:cNvSpPr txBox="1"/>
      </xdr:nvSpPr>
      <xdr:spPr>
        <a:xfrm>
          <a:off x="1781810" y="28889706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1309</xdr:row>
      <xdr:rowOff>0</xdr:rowOff>
    </xdr:from>
    <xdr:ext cx="1827873" cy="593239"/>
    <xdr:sp macro="" textlink="">
      <xdr:nvSpPr>
        <xdr:cNvPr id="245" name="TextBox 244">
          <a:extLst>
            <a:ext uri="{FF2B5EF4-FFF2-40B4-BE49-F238E27FC236}">
              <a16:creationId xmlns:a16="http://schemas.microsoft.com/office/drawing/2014/main" id="{00000000-0008-0000-0600-0000F5000000}"/>
            </a:ext>
          </a:extLst>
        </xdr:cNvPr>
        <xdr:cNvSpPr txBox="1"/>
      </xdr:nvSpPr>
      <xdr:spPr>
        <a:xfrm>
          <a:off x="7267575" y="28782835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1314</xdr:row>
      <xdr:rowOff>114300</xdr:rowOff>
    </xdr:from>
    <xdr:ext cx="1749070" cy="593239"/>
    <xdr:sp macro="" textlink="">
      <xdr:nvSpPr>
        <xdr:cNvPr id="246" name="TextBox 245">
          <a:extLst>
            <a:ext uri="{FF2B5EF4-FFF2-40B4-BE49-F238E27FC236}">
              <a16:creationId xmlns:a16="http://schemas.microsoft.com/office/drawing/2014/main" id="{00000000-0008-0000-0600-0000F6000000}"/>
            </a:ext>
          </a:extLst>
        </xdr:cNvPr>
        <xdr:cNvSpPr txBox="1"/>
      </xdr:nvSpPr>
      <xdr:spPr>
        <a:xfrm>
          <a:off x="7323455" y="28889515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1369</xdr:row>
      <xdr:rowOff>0</xdr:rowOff>
    </xdr:from>
    <xdr:ext cx="1654171" cy="593239"/>
    <xdr:sp macro="" textlink="">
      <xdr:nvSpPr>
        <xdr:cNvPr id="247" name="TextBox 246">
          <a:extLst>
            <a:ext uri="{FF2B5EF4-FFF2-40B4-BE49-F238E27FC236}">
              <a16:creationId xmlns:a16="http://schemas.microsoft.com/office/drawing/2014/main" id="{00000000-0008-0000-0600-0000F7000000}"/>
            </a:ext>
          </a:extLst>
        </xdr:cNvPr>
        <xdr:cNvSpPr txBox="1"/>
      </xdr:nvSpPr>
      <xdr:spPr>
        <a:xfrm>
          <a:off x="1558925" y="30098619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1369</xdr:row>
      <xdr:rowOff>0</xdr:rowOff>
    </xdr:from>
    <xdr:ext cx="2014911" cy="593239"/>
    <xdr:sp macro="" textlink="">
      <xdr:nvSpPr>
        <xdr:cNvPr id="248" name="TextBox 247">
          <a:extLst>
            <a:ext uri="{FF2B5EF4-FFF2-40B4-BE49-F238E27FC236}">
              <a16:creationId xmlns:a16="http://schemas.microsoft.com/office/drawing/2014/main" id="{00000000-0008-0000-0600-0000F8000000}"/>
            </a:ext>
          </a:extLst>
        </xdr:cNvPr>
        <xdr:cNvSpPr txBox="1"/>
      </xdr:nvSpPr>
      <xdr:spPr>
        <a:xfrm>
          <a:off x="4429125" y="30098619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1374</xdr:row>
      <xdr:rowOff>116359</xdr:rowOff>
    </xdr:from>
    <xdr:ext cx="1777218" cy="593239"/>
    <xdr:sp macro="" textlink="">
      <xdr:nvSpPr>
        <xdr:cNvPr id="249" name="TextBox 248">
          <a:extLst>
            <a:ext uri="{FF2B5EF4-FFF2-40B4-BE49-F238E27FC236}">
              <a16:creationId xmlns:a16="http://schemas.microsoft.com/office/drawing/2014/main" id="{00000000-0008-0000-0600-0000F9000000}"/>
            </a:ext>
          </a:extLst>
        </xdr:cNvPr>
        <xdr:cNvSpPr txBox="1"/>
      </xdr:nvSpPr>
      <xdr:spPr>
        <a:xfrm>
          <a:off x="1781810" y="30205489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1369</xdr:row>
      <xdr:rowOff>0</xdr:rowOff>
    </xdr:from>
    <xdr:ext cx="1827873" cy="593239"/>
    <xdr:sp macro="" textlink="">
      <xdr:nvSpPr>
        <xdr:cNvPr id="250" name="TextBox 249">
          <a:extLst>
            <a:ext uri="{FF2B5EF4-FFF2-40B4-BE49-F238E27FC236}">
              <a16:creationId xmlns:a16="http://schemas.microsoft.com/office/drawing/2014/main" id="{00000000-0008-0000-0600-0000FA000000}"/>
            </a:ext>
          </a:extLst>
        </xdr:cNvPr>
        <xdr:cNvSpPr txBox="1"/>
      </xdr:nvSpPr>
      <xdr:spPr>
        <a:xfrm>
          <a:off x="7267575" y="30098619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1374</xdr:row>
      <xdr:rowOff>114300</xdr:rowOff>
    </xdr:from>
    <xdr:ext cx="1749070" cy="593239"/>
    <xdr:sp macro="" textlink="">
      <xdr:nvSpPr>
        <xdr:cNvPr id="251" name="TextBox 250">
          <a:extLst>
            <a:ext uri="{FF2B5EF4-FFF2-40B4-BE49-F238E27FC236}">
              <a16:creationId xmlns:a16="http://schemas.microsoft.com/office/drawing/2014/main" id="{00000000-0008-0000-0600-0000FB000000}"/>
            </a:ext>
          </a:extLst>
        </xdr:cNvPr>
        <xdr:cNvSpPr txBox="1"/>
      </xdr:nvSpPr>
      <xdr:spPr>
        <a:xfrm>
          <a:off x="7323455" y="30205299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1429</xdr:row>
      <xdr:rowOff>0</xdr:rowOff>
    </xdr:from>
    <xdr:ext cx="1654171" cy="593239"/>
    <xdr:sp macro="" textlink="">
      <xdr:nvSpPr>
        <xdr:cNvPr id="252" name="TextBox 251">
          <a:extLst>
            <a:ext uri="{FF2B5EF4-FFF2-40B4-BE49-F238E27FC236}">
              <a16:creationId xmlns:a16="http://schemas.microsoft.com/office/drawing/2014/main" id="{00000000-0008-0000-0600-0000FC000000}"/>
            </a:ext>
          </a:extLst>
        </xdr:cNvPr>
        <xdr:cNvSpPr txBox="1"/>
      </xdr:nvSpPr>
      <xdr:spPr>
        <a:xfrm>
          <a:off x="1558925" y="31414402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1429</xdr:row>
      <xdr:rowOff>0</xdr:rowOff>
    </xdr:from>
    <xdr:ext cx="2014911" cy="593239"/>
    <xdr:sp macro="" textlink="">
      <xdr:nvSpPr>
        <xdr:cNvPr id="253" name="TextBox 252">
          <a:extLst>
            <a:ext uri="{FF2B5EF4-FFF2-40B4-BE49-F238E27FC236}">
              <a16:creationId xmlns:a16="http://schemas.microsoft.com/office/drawing/2014/main" id="{00000000-0008-0000-0600-0000FD000000}"/>
            </a:ext>
          </a:extLst>
        </xdr:cNvPr>
        <xdr:cNvSpPr txBox="1"/>
      </xdr:nvSpPr>
      <xdr:spPr>
        <a:xfrm>
          <a:off x="4429125" y="31414402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1434</xdr:row>
      <xdr:rowOff>116359</xdr:rowOff>
    </xdr:from>
    <xdr:ext cx="1777218" cy="593239"/>
    <xdr:sp macro="" textlink="">
      <xdr:nvSpPr>
        <xdr:cNvPr id="254" name="TextBox 253">
          <a:extLst>
            <a:ext uri="{FF2B5EF4-FFF2-40B4-BE49-F238E27FC236}">
              <a16:creationId xmlns:a16="http://schemas.microsoft.com/office/drawing/2014/main" id="{00000000-0008-0000-0600-0000FE000000}"/>
            </a:ext>
          </a:extLst>
        </xdr:cNvPr>
        <xdr:cNvSpPr txBox="1"/>
      </xdr:nvSpPr>
      <xdr:spPr>
        <a:xfrm>
          <a:off x="1781810" y="31521273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1429</xdr:row>
      <xdr:rowOff>0</xdr:rowOff>
    </xdr:from>
    <xdr:ext cx="1827873" cy="593239"/>
    <xdr:sp macro="" textlink="">
      <xdr:nvSpPr>
        <xdr:cNvPr id="255" name="TextBox 254">
          <a:extLst>
            <a:ext uri="{FF2B5EF4-FFF2-40B4-BE49-F238E27FC236}">
              <a16:creationId xmlns:a16="http://schemas.microsoft.com/office/drawing/2014/main" id="{00000000-0008-0000-0600-0000FF000000}"/>
            </a:ext>
          </a:extLst>
        </xdr:cNvPr>
        <xdr:cNvSpPr txBox="1"/>
      </xdr:nvSpPr>
      <xdr:spPr>
        <a:xfrm>
          <a:off x="7267575" y="31414402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1434</xdr:row>
      <xdr:rowOff>114300</xdr:rowOff>
    </xdr:from>
    <xdr:ext cx="1749070" cy="593239"/>
    <xdr:sp macro="" textlink="">
      <xdr:nvSpPr>
        <xdr:cNvPr id="256" name="TextBox 255">
          <a:extLst>
            <a:ext uri="{FF2B5EF4-FFF2-40B4-BE49-F238E27FC236}">
              <a16:creationId xmlns:a16="http://schemas.microsoft.com/office/drawing/2014/main" id="{00000000-0008-0000-0600-000000010000}"/>
            </a:ext>
          </a:extLst>
        </xdr:cNvPr>
        <xdr:cNvSpPr txBox="1"/>
      </xdr:nvSpPr>
      <xdr:spPr>
        <a:xfrm>
          <a:off x="7323455" y="31521082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1489</xdr:row>
      <xdr:rowOff>0</xdr:rowOff>
    </xdr:from>
    <xdr:ext cx="1654171" cy="593239"/>
    <xdr:sp macro="" textlink="">
      <xdr:nvSpPr>
        <xdr:cNvPr id="257" name="TextBox 256">
          <a:extLst>
            <a:ext uri="{FF2B5EF4-FFF2-40B4-BE49-F238E27FC236}">
              <a16:creationId xmlns:a16="http://schemas.microsoft.com/office/drawing/2014/main" id="{00000000-0008-0000-0600-000001010000}"/>
            </a:ext>
          </a:extLst>
        </xdr:cNvPr>
        <xdr:cNvSpPr txBox="1"/>
      </xdr:nvSpPr>
      <xdr:spPr>
        <a:xfrm>
          <a:off x="1558925" y="32730186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1489</xdr:row>
      <xdr:rowOff>0</xdr:rowOff>
    </xdr:from>
    <xdr:ext cx="2014911" cy="593239"/>
    <xdr:sp macro="" textlink="">
      <xdr:nvSpPr>
        <xdr:cNvPr id="258" name="TextBox 257">
          <a:extLst>
            <a:ext uri="{FF2B5EF4-FFF2-40B4-BE49-F238E27FC236}">
              <a16:creationId xmlns:a16="http://schemas.microsoft.com/office/drawing/2014/main" id="{00000000-0008-0000-0600-000002010000}"/>
            </a:ext>
          </a:extLst>
        </xdr:cNvPr>
        <xdr:cNvSpPr txBox="1"/>
      </xdr:nvSpPr>
      <xdr:spPr>
        <a:xfrm>
          <a:off x="4429125" y="32730186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1494</xdr:row>
      <xdr:rowOff>116359</xdr:rowOff>
    </xdr:from>
    <xdr:ext cx="1777218" cy="593239"/>
    <xdr:sp macro="" textlink="">
      <xdr:nvSpPr>
        <xdr:cNvPr id="259" name="TextBox 258">
          <a:extLst>
            <a:ext uri="{FF2B5EF4-FFF2-40B4-BE49-F238E27FC236}">
              <a16:creationId xmlns:a16="http://schemas.microsoft.com/office/drawing/2014/main" id="{00000000-0008-0000-0600-000003010000}"/>
            </a:ext>
          </a:extLst>
        </xdr:cNvPr>
        <xdr:cNvSpPr txBox="1"/>
      </xdr:nvSpPr>
      <xdr:spPr>
        <a:xfrm>
          <a:off x="1781810" y="32837056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1489</xdr:row>
      <xdr:rowOff>0</xdr:rowOff>
    </xdr:from>
    <xdr:ext cx="1827873" cy="593239"/>
    <xdr:sp macro="" textlink="">
      <xdr:nvSpPr>
        <xdr:cNvPr id="260" name="TextBox 259">
          <a:extLst>
            <a:ext uri="{FF2B5EF4-FFF2-40B4-BE49-F238E27FC236}">
              <a16:creationId xmlns:a16="http://schemas.microsoft.com/office/drawing/2014/main" id="{00000000-0008-0000-0600-000004010000}"/>
            </a:ext>
          </a:extLst>
        </xdr:cNvPr>
        <xdr:cNvSpPr txBox="1"/>
      </xdr:nvSpPr>
      <xdr:spPr>
        <a:xfrm>
          <a:off x="7267575" y="32730186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1494</xdr:row>
      <xdr:rowOff>114300</xdr:rowOff>
    </xdr:from>
    <xdr:ext cx="1749070" cy="593239"/>
    <xdr:sp macro="" textlink="">
      <xdr:nvSpPr>
        <xdr:cNvPr id="261" name="TextBox 260">
          <a:extLst>
            <a:ext uri="{FF2B5EF4-FFF2-40B4-BE49-F238E27FC236}">
              <a16:creationId xmlns:a16="http://schemas.microsoft.com/office/drawing/2014/main" id="{00000000-0008-0000-0600-000005010000}"/>
            </a:ext>
          </a:extLst>
        </xdr:cNvPr>
        <xdr:cNvSpPr txBox="1"/>
      </xdr:nvSpPr>
      <xdr:spPr>
        <a:xfrm>
          <a:off x="7323455" y="32836866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1549</xdr:row>
      <xdr:rowOff>0</xdr:rowOff>
    </xdr:from>
    <xdr:ext cx="1654171" cy="593239"/>
    <xdr:sp macro="" textlink="">
      <xdr:nvSpPr>
        <xdr:cNvPr id="127" name="TextBox 126">
          <a:extLst>
            <a:ext uri="{FF2B5EF4-FFF2-40B4-BE49-F238E27FC236}">
              <a16:creationId xmlns:a16="http://schemas.microsoft.com/office/drawing/2014/main" id="{00000000-0008-0000-0600-00007F000000}"/>
            </a:ext>
          </a:extLst>
        </xdr:cNvPr>
        <xdr:cNvSpPr txBox="1"/>
      </xdr:nvSpPr>
      <xdr:spPr>
        <a:xfrm>
          <a:off x="1558925" y="34045969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1549</xdr:row>
      <xdr:rowOff>0</xdr:rowOff>
    </xdr:from>
    <xdr:ext cx="2014911" cy="593239"/>
    <xdr:sp macro="" textlink="">
      <xdr:nvSpPr>
        <xdr:cNvPr id="128" name="TextBox 127">
          <a:extLst>
            <a:ext uri="{FF2B5EF4-FFF2-40B4-BE49-F238E27FC236}">
              <a16:creationId xmlns:a16="http://schemas.microsoft.com/office/drawing/2014/main" id="{00000000-0008-0000-0600-000080000000}"/>
            </a:ext>
          </a:extLst>
        </xdr:cNvPr>
        <xdr:cNvSpPr txBox="1"/>
      </xdr:nvSpPr>
      <xdr:spPr>
        <a:xfrm>
          <a:off x="4429125" y="34045969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1554</xdr:row>
      <xdr:rowOff>116359</xdr:rowOff>
    </xdr:from>
    <xdr:ext cx="1777218" cy="593239"/>
    <xdr:sp macro="" textlink="">
      <xdr:nvSpPr>
        <xdr:cNvPr id="129" name="TextBox 128">
          <a:extLst>
            <a:ext uri="{FF2B5EF4-FFF2-40B4-BE49-F238E27FC236}">
              <a16:creationId xmlns:a16="http://schemas.microsoft.com/office/drawing/2014/main" id="{00000000-0008-0000-0600-000081000000}"/>
            </a:ext>
          </a:extLst>
        </xdr:cNvPr>
        <xdr:cNvSpPr txBox="1"/>
      </xdr:nvSpPr>
      <xdr:spPr>
        <a:xfrm>
          <a:off x="1781810" y="34152840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1549</xdr:row>
      <xdr:rowOff>0</xdr:rowOff>
    </xdr:from>
    <xdr:ext cx="1827873" cy="593239"/>
    <xdr:sp macro="" textlink="">
      <xdr:nvSpPr>
        <xdr:cNvPr id="130" name="TextBox 129">
          <a:extLst>
            <a:ext uri="{FF2B5EF4-FFF2-40B4-BE49-F238E27FC236}">
              <a16:creationId xmlns:a16="http://schemas.microsoft.com/office/drawing/2014/main" id="{00000000-0008-0000-0600-000082000000}"/>
            </a:ext>
          </a:extLst>
        </xdr:cNvPr>
        <xdr:cNvSpPr txBox="1"/>
      </xdr:nvSpPr>
      <xdr:spPr>
        <a:xfrm>
          <a:off x="7267575" y="34045969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1554</xdr:row>
      <xdr:rowOff>114300</xdr:rowOff>
    </xdr:from>
    <xdr:ext cx="1749070" cy="593239"/>
    <xdr:sp macro="" textlink="">
      <xdr:nvSpPr>
        <xdr:cNvPr id="131" name="TextBox 130">
          <a:extLst>
            <a:ext uri="{FF2B5EF4-FFF2-40B4-BE49-F238E27FC236}">
              <a16:creationId xmlns:a16="http://schemas.microsoft.com/office/drawing/2014/main" id="{00000000-0008-0000-0600-000083000000}"/>
            </a:ext>
          </a:extLst>
        </xdr:cNvPr>
        <xdr:cNvSpPr txBox="1"/>
      </xdr:nvSpPr>
      <xdr:spPr>
        <a:xfrm>
          <a:off x="7323455" y="34152649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1609</xdr:row>
      <xdr:rowOff>0</xdr:rowOff>
    </xdr:from>
    <xdr:ext cx="1654171" cy="593239"/>
    <xdr:sp macro="" textlink="">
      <xdr:nvSpPr>
        <xdr:cNvPr id="132" name="TextBox 131">
          <a:extLst>
            <a:ext uri="{FF2B5EF4-FFF2-40B4-BE49-F238E27FC236}">
              <a16:creationId xmlns:a16="http://schemas.microsoft.com/office/drawing/2014/main" id="{00000000-0008-0000-0600-000084000000}"/>
            </a:ext>
          </a:extLst>
        </xdr:cNvPr>
        <xdr:cNvSpPr txBox="1"/>
      </xdr:nvSpPr>
      <xdr:spPr>
        <a:xfrm>
          <a:off x="1558925" y="35361753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1609</xdr:row>
      <xdr:rowOff>0</xdr:rowOff>
    </xdr:from>
    <xdr:ext cx="2014911" cy="593239"/>
    <xdr:sp macro="" textlink="">
      <xdr:nvSpPr>
        <xdr:cNvPr id="133" name="TextBox 132">
          <a:extLst>
            <a:ext uri="{FF2B5EF4-FFF2-40B4-BE49-F238E27FC236}">
              <a16:creationId xmlns:a16="http://schemas.microsoft.com/office/drawing/2014/main" id="{00000000-0008-0000-0600-000085000000}"/>
            </a:ext>
          </a:extLst>
        </xdr:cNvPr>
        <xdr:cNvSpPr txBox="1"/>
      </xdr:nvSpPr>
      <xdr:spPr>
        <a:xfrm>
          <a:off x="4429125" y="35361753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1614</xdr:row>
      <xdr:rowOff>116359</xdr:rowOff>
    </xdr:from>
    <xdr:ext cx="1777218" cy="593239"/>
    <xdr:sp macro="" textlink="">
      <xdr:nvSpPr>
        <xdr:cNvPr id="134" name="TextBox 133">
          <a:extLst>
            <a:ext uri="{FF2B5EF4-FFF2-40B4-BE49-F238E27FC236}">
              <a16:creationId xmlns:a16="http://schemas.microsoft.com/office/drawing/2014/main" id="{00000000-0008-0000-0600-000086000000}"/>
            </a:ext>
          </a:extLst>
        </xdr:cNvPr>
        <xdr:cNvSpPr txBox="1"/>
      </xdr:nvSpPr>
      <xdr:spPr>
        <a:xfrm>
          <a:off x="1781810" y="35468623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1609</xdr:row>
      <xdr:rowOff>0</xdr:rowOff>
    </xdr:from>
    <xdr:ext cx="1827873" cy="593239"/>
    <xdr:sp macro="" textlink="">
      <xdr:nvSpPr>
        <xdr:cNvPr id="135" name="TextBox 134">
          <a:extLst>
            <a:ext uri="{FF2B5EF4-FFF2-40B4-BE49-F238E27FC236}">
              <a16:creationId xmlns:a16="http://schemas.microsoft.com/office/drawing/2014/main" id="{00000000-0008-0000-0600-000087000000}"/>
            </a:ext>
          </a:extLst>
        </xdr:cNvPr>
        <xdr:cNvSpPr txBox="1"/>
      </xdr:nvSpPr>
      <xdr:spPr>
        <a:xfrm>
          <a:off x="7267575" y="35361753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1614</xdr:row>
      <xdr:rowOff>114300</xdr:rowOff>
    </xdr:from>
    <xdr:ext cx="1749070" cy="593239"/>
    <xdr:sp macro="" textlink="">
      <xdr:nvSpPr>
        <xdr:cNvPr id="136" name="TextBox 135">
          <a:extLst>
            <a:ext uri="{FF2B5EF4-FFF2-40B4-BE49-F238E27FC236}">
              <a16:creationId xmlns:a16="http://schemas.microsoft.com/office/drawing/2014/main" id="{00000000-0008-0000-0600-000088000000}"/>
            </a:ext>
          </a:extLst>
        </xdr:cNvPr>
        <xdr:cNvSpPr txBox="1"/>
      </xdr:nvSpPr>
      <xdr:spPr>
        <a:xfrm>
          <a:off x="7323455" y="35468433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1669</xdr:row>
      <xdr:rowOff>0</xdr:rowOff>
    </xdr:from>
    <xdr:ext cx="1654171" cy="593239"/>
    <xdr:sp macro="" textlink="">
      <xdr:nvSpPr>
        <xdr:cNvPr id="262" name="TextBox 261">
          <a:extLst>
            <a:ext uri="{FF2B5EF4-FFF2-40B4-BE49-F238E27FC236}">
              <a16:creationId xmlns:a16="http://schemas.microsoft.com/office/drawing/2014/main" id="{00000000-0008-0000-0600-000006010000}"/>
            </a:ext>
          </a:extLst>
        </xdr:cNvPr>
        <xdr:cNvSpPr txBox="1"/>
      </xdr:nvSpPr>
      <xdr:spPr>
        <a:xfrm>
          <a:off x="1558925" y="366775365"/>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1669</xdr:row>
      <xdr:rowOff>0</xdr:rowOff>
    </xdr:from>
    <xdr:ext cx="2014911" cy="593239"/>
    <xdr:sp macro="" textlink="">
      <xdr:nvSpPr>
        <xdr:cNvPr id="263" name="TextBox 262">
          <a:extLst>
            <a:ext uri="{FF2B5EF4-FFF2-40B4-BE49-F238E27FC236}">
              <a16:creationId xmlns:a16="http://schemas.microsoft.com/office/drawing/2014/main" id="{00000000-0008-0000-0600-000007010000}"/>
            </a:ext>
          </a:extLst>
        </xdr:cNvPr>
        <xdr:cNvSpPr txBox="1"/>
      </xdr:nvSpPr>
      <xdr:spPr>
        <a:xfrm>
          <a:off x="4429125" y="366775365"/>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1674</xdr:row>
      <xdr:rowOff>116359</xdr:rowOff>
    </xdr:from>
    <xdr:ext cx="1777218" cy="593239"/>
    <xdr:sp macro="" textlink="">
      <xdr:nvSpPr>
        <xdr:cNvPr id="264" name="TextBox 263">
          <a:extLst>
            <a:ext uri="{FF2B5EF4-FFF2-40B4-BE49-F238E27FC236}">
              <a16:creationId xmlns:a16="http://schemas.microsoft.com/office/drawing/2014/main" id="{00000000-0008-0000-0600-000008010000}"/>
            </a:ext>
          </a:extLst>
        </xdr:cNvPr>
        <xdr:cNvSpPr txBox="1"/>
      </xdr:nvSpPr>
      <xdr:spPr>
        <a:xfrm>
          <a:off x="1781810" y="367844070"/>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1669</xdr:row>
      <xdr:rowOff>0</xdr:rowOff>
    </xdr:from>
    <xdr:ext cx="1827873" cy="593239"/>
    <xdr:sp macro="" textlink="">
      <xdr:nvSpPr>
        <xdr:cNvPr id="265" name="TextBox 264">
          <a:extLst>
            <a:ext uri="{FF2B5EF4-FFF2-40B4-BE49-F238E27FC236}">
              <a16:creationId xmlns:a16="http://schemas.microsoft.com/office/drawing/2014/main" id="{00000000-0008-0000-0600-000009010000}"/>
            </a:ext>
          </a:extLst>
        </xdr:cNvPr>
        <xdr:cNvSpPr txBox="1"/>
      </xdr:nvSpPr>
      <xdr:spPr>
        <a:xfrm>
          <a:off x="7267575" y="366775365"/>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1674</xdr:row>
      <xdr:rowOff>114300</xdr:rowOff>
    </xdr:from>
    <xdr:ext cx="1749070" cy="593239"/>
    <xdr:sp macro="" textlink="">
      <xdr:nvSpPr>
        <xdr:cNvPr id="266" name="TextBox 265">
          <a:extLst>
            <a:ext uri="{FF2B5EF4-FFF2-40B4-BE49-F238E27FC236}">
              <a16:creationId xmlns:a16="http://schemas.microsoft.com/office/drawing/2014/main" id="{00000000-0008-0000-0600-00000A010000}"/>
            </a:ext>
          </a:extLst>
        </xdr:cNvPr>
        <xdr:cNvSpPr txBox="1"/>
      </xdr:nvSpPr>
      <xdr:spPr>
        <a:xfrm>
          <a:off x="7323455" y="367842165"/>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oneCellAnchor>
    <xdr:from>
      <xdr:col>3</xdr:col>
      <xdr:colOff>73481</xdr:colOff>
      <xdr:row>1729</xdr:row>
      <xdr:rowOff>0</xdr:rowOff>
    </xdr:from>
    <xdr:ext cx="1654171" cy="593239"/>
    <xdr:sp macro="" textlink="">
      <xdr:nvSpPr>
        <xdr:cNvPr id="267" name="TextBox 266">
          <a:extLst>
            <a:ext uri="{FF2B5EF4-FFF2-40B4-BE49-F238E27FC236}">
              <a16:creationId xmlns:a16="http://schemas.microsoft.com/office/drawing/2014/main" id="{00000000-0008-0000-0600-00000B010000}"/>
            </a:ext>
          </a:extLst>
        </xdr:cNvPr>
        <xdr:cNvSpPr txBox="1"/>
      </xdr:nvSpPr>
      <xdr:spPr>
        <a:xfrm>
          <a:off x="1558925" y="379933200"/>
          <a:ext cx="165417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solidFill>
                <a:schemeClr val="tx1"/>
              </a:solidFill>
              <a:effectLst/>
              <a:latin typeface="+mn-lt"/>
              <a:ea typeface="+mn-ea"/>
              <a:cs typeface="+mn-cs"/>
            </a:rPr>
            <a:t>ALEX L. SAYA, LL.B</a:t>
          </a:r>
          <a:endParaRPr lang="en-PH" sz="1200">
            <a:effectLst/>
          </a:endParaRPr>
        </a:p>
        <a:p>
          <a:pPr algn="ctr"/>
          <a:r>
            <a:rPr lang="en-US" sz="1000" i="1">
              <a:solidFill>
                <a:schemeClr val="tx1"/>
              </a:solidFill>
              <a:effectLst/>
              <a:latin typeface="+mn-lt"/>
              <a:ea typeface="+mn-ea"/>
              <a:cs typeface="+mn-cs"/>
            </a:rPr>
            <a:t>Asst. Provincial Legal Officer</a:t>
          </a:r>
          <a:endParaRPr lang="en-PH" sz="1000">
            <a:effectLst/>
          </a:endParaRPr>
        </a:p>
        <a:p>
          <a:pPr algn="ctr"/>
          <a:r>
            <a:rPr lang="en-US" sz="1000" i="1">
              <a:solidFill>
                <a:schemeClr val="tx1"/>
              </a:solidFill>
              <a:effectLst/>
              <a:latin typeface="+mn-lt"/>
              <a:ea typeface="+mn-ea"/>
              <a:cs typeface="+mn-cs"/>
            </a:rPr>
            <a:t>Member</a:t>
          </a:r>
          <a:endParaRPr lang="en-PH" sz="1000">
            <a:effectLst/>
          </a:endParaRPr>
        </a:p>
      </xdr:txBody>
    </xdr:sp>
    <xdr:clientData/>
  </xdr:oneCellAnchor>
  <xdr:oneCellAnchor>
    <xdr:from>
      <xdr:col>6</xdr:col>
      <xdr:colOff>314496</xdr:colOff>
      <xdr:row>1729</xdr:row>
      <xdr:rowOff>0</xdr:rowOff>
    </xdr:from>
    <xdr:ext cx="2014911" cy="593239"/>
    <xdr:sp macro="" textlink="">
      <xdr:nvSpPr>
        <xdr:cNvPr id="268" name="TextBox 267">
          <a:extLst>
            <a:ext uri="{FF2B5EF4-FFF2-40B4-BE49-F238E27FC236}">
              <a16:creationId xmlns:a16="http://schemas.microsoft.com/office/drawing/2014/main" id="{00000000-0008-0000-0600-00000C010000}"/>
            </a:ext>
          </a:extLst>
        </xdr:cNvPr>
        <xdr:cNvSpPr txBox="1"/>
      </xdr:nvSpPr>
      <xdr:spPr>
        <a:xfrm>
          <a:off x="4429125" y="379933200"/>
          <a:ext cx="201485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ATTY. EDD MARK O. WAKAN</a:t>
          </a:r>
        </a:p>
        <a:p>
          <a:pPr algn="ctr"/>
          <a:r>
            <a:rPr lang="en-US" sz="1000" i="1"/>
            <a:t>Provincial  General</a:t>
          </a:r>
          <a:r>
            <a:rPr lang="en-US" sz="1000" i="1" baseline="0"/>
            <a:t> Services </a:t>
          </a:r>
          <a:r>
            <a:rPr lang="en-US" sz="1000" i="1"/>
            <a:t>Officer</a:t>
          </a:r>
        </a:p>
        <a:p>
          <a:pPr algn="ctr"/>
          <a:r>
            <a:rPr lang="en-US" sz="1000" i="1"/>
            <a:t>BAC-Chairperson</a:t>
          </a:r>
        </a:p>
      </xdr:txBody>
    </xdr:sp>
    <xdr:clientData/>
  </xdr:oneCellAnchor>
  <xdr:oneCellAnchor>
    <xdr:from>
      <xdr:col>3</xdr:col>
      <xdr:colOff>296026</xdr:colOff>
      <xdr:row>1734</xdr:row>
      <xdr:rowOff>116359</xdr:rowOff>
    </xdr:from>
    <xdr:ext cx="1777218" cy="593239"/>
    <xdr:sp macro="" textlink="">
      <xdr:nvSpPr>
        <xdr:cNvPr id="269" name="TextBox 268">
          <a:extLst>
            <a:ext uri="{FF2B5EF4-FFF2-40B4-BE49-F238E27FC236}">
              <a16:creationId xmlns:a16="http://schemas.microsoft.com/office/drawing/2014/main" id="{00000000-0008-0000-0600-00000D010000}"/>
            </a:ext>
          </a:extLst>
        </xdr:cNvPr>
        <xdr:cNvSpPr txBox="1"/>
      </xdr:nvSpPr>
      <xdr:spPr>
        <a:xfrm>
          <a:off x="1781810" y="381001905"/>
          <a:ext cx="17767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MA. ELIZA L. ANDIN, CPA</a:t>
          </a:r>
        </a:p>
        <a:p>
          <a:pPr algn="ctr"/>
          <a:r>
            <a:rPr lang="en-US" sz="1000" i="1"/>
            <a:t>P.G Department</a:t>
          </a:r>
          <a:r>
            <a:rPr lang="en-US" sz="1000" i="1" baseline="0"/>
            <a:t> Head</a:t>
          </a:r>
          <a:endParaRPr lang="en-US" sz="1000" i="1"/>
        </a:p>
        <a:p>
          <a:pPr algn="ctr"/>
          <a:r>
            <a:rPr lang="en-US" sz="1000" i="1"/>
            <a:t>Member</a:t>
          </a:r>
        </a:p>
      </xdr:txBody>
    </xdr:sp>
    <xdr:clientData/>
  </xdr:oneCellAnchor>
  <xdr:oneCellAnchor>
    <xdr:from>
      <xdr:col>8</xdr:col>
      <xdr:colOff>676445</xdr:colOff>
      <xdr:row>1729</xdr:row>
      <xdr:rowOff>0</xdr:rowOff>
    </xdr:from>
    <xdr:ext cx="1827873" cy="593239"/>
    <xdr:sp macro="" textlink="">
      <xdr:nvSpPr>
        <xdr:cNvPr id="270" name="TextBox 269">
          <a:extLst>
            <a:ext uri="{FF2B5EF4-FFF2-40B4-BE49-F238E27FC236}">
              <a16:creationId xmlns:a16="http://schemas.microsoft.com/office/drawing/2014/main" id="{00000000-0008-0000-0600-00000E010000}"/>
            </a:ext>
          </a:extLst>
        </xdr:cNvPr>
        <xdr:cNvSpPr txBox="1"/>
      </xdr:nvSpPr>
      <xdr:spPr>
        <a:xfrm>
          <a:off x="7267575" y="379933200"/>
          <a:ext cx="1827530"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RAUL</a:t>
          </a:r>
          <a:r>
            <a:rPr lang="en-US" sz="1200" b="1" baseline="0"/>
            <a:t> G. MABANGLO, C.E.</a:t>
          </a:r>
          <a:endParaRPr lang="en-US" sz="1200" b="1"/>
        </a:p>
        <a:p>
          <a:pPr algn="ctr"/>
          <a:r>
            <a:rPr lang="en-US" sz="1000" i="1"/>
            <a:t>Provincial Engineer</a:t>
          </a:r>
        </a:p>
        <a:p>
          <a:pPr algn="ctr"/>
          <a:r>
            <a:rPr lang="en-US" sz="1000" i="1"/>
            <a:t>BAC-Vice Chairperson</a:t>
          </a:r>
        </a:p>
      </xdr:txBody>
    </xdr:sp>
    <xdr:clientData/>
  </xdr:oneCellAnchor>
  <xdr:oneCellAnchor>
    <xdr:from>
      <xdr:col>8</xdr:col>
      <xdr:colOff>732775</xdr:colOff>
      <xdr:row>1734</xdr:row>
      <xdr:rowOff>114300</xdr:rowOff>
    </xdr:from>
    <xdr:ext cx="1749070" cy="593239"/>
    <xdr:sp macro="" textlink="">
      <xdr:nvSpPr>
        <xdr:cNvPr id="271" name="TextBox 270">
          <a:extLst>
            <a:ext uri="{FF2B5EF4-FFF2-40B4-BE49-F238E27FC236}">
              <a16:creationId xmlns:a16="http://schemas.microsoft.com/office/drawing/2014/main" id="{00000000-0008-0000-0600-00000F010000}"/>
            </a:ext>
          </a:extLst>
        </xdr:cNvPr>
        <xdr:cNvSpPr txBox="1"/>
      </xdr:nvSpPr>
      <xdr:spPr>
        <a:xfrm>
          <a:off x="7323455" y="381000000"/>
          <a:ext cx="1749425" cy="59309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r>
            <a:rPr lang="en-US" sz="1200" b="1"/>
            <a:t>EMELIA C. PALERO, CPA</a:t>
          </a:r>
        </a:p>
        <a:p>
          <a:pPr algn="ctr"/>
          <a:r>
            <a:rPr lang="en-US" sz="1000" i="1"/>
            <a:t>Asst.</a:t>
          </a:r>
          <a:r>
            <a:rPr lang="en-US" sz="1000" i="1" baseline="0"/>
            <a:t> Provincial Budget Officer</a:t>
          </a:r>
          <a:endParaRPr lang="en-US" sz="1000" i="1"/>
        </a:p>
        <a:p>
          <a:pPr algn="ctr"/>
          <a:r>
            <a:rPr lang="en-US" sz="1000" i="1"/>
            <a:t>Member</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2\26.%20Apr%2025%20-%20May%2003%20-%20May%2014%20-%20GOODS%202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20Feb%2005%20-%20Feb%2014%20-%20Feb%2025%20-%20GOODS%20225-2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1\26.%20Apr%2025%20-%20May%2003%20-%20May%2014%20-%20GOODS%202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nstorage_pgso\BAC%20Files\Bids%20&amp;%20Awards%20Files\POSTING\ITB%202022\37.%20Jun%2006%20-%20Jun%2017%20-%20Jul%2002,%20-%20GOODS%20293%20-%20296,%20298%20-%20301,%20304%20-%20306,%20309%20-%20310,%20319%20-%203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Abstract of Bids as Read"/>
      <sheetName val="Bid-Summary"/>
      <sheetName val="Bid Amount"/>
      <sheetName val="Sheet1"/>
      <sheetName val="BID OPENING CHECKLIST edited"/>
      <sheetName val="ABSTRACT OF BIDS AS CALCULATED"/>
      <sheetName val="2 or more Bid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Bid-Summary"/>
      <sheetName val="Bid Amount"/>
      <sheetName val="Sheet1"/>
      <sheetName val="Abstract of Bids as Read"/>
      <sheetName val="Checklist"/>
      <sheetName val="ABSTRACT OF BIDS AS CALCULATED"/>
      <sheetName val="2 or more Bids"/>
    </sheetNames>
    <sheetDataSet>
      <sheetData sheetId="0"/>
      <sheetData sheetId="1">
        <row r="107">
          <cell r="B107"/>
          <cell r="C107"/>
          <cell r="D107"/>
          <cell r="E107"/>
        </row>
        <row r="155">
          <cell r="B155"/>
        </row>
        <row r="156">
          <cell r="B156"/>
          <cell r="C156"/>
          <cell r="D156"/>
          <cell r="E156"/>
        </row>
        <row r="253">
          <cell r="B253"/>
        </row>
        <row r="254">
          <cell r="B254"/>
          <cell r="C254"/>
          <cell r="D254"/>
          <cell r="E254"/>
        </row>
        <row r="264">
          <cell r="B264"/>
        </row>
        <row r="303">
          <cell r="B303"/>
          <cell r="C303"/>
          <cell r="D303"/>
          <cell r="E303"/>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Abstract of Bids as Read"/>
      <sheetName val="Bid-Summary"/>
      <sheetName val="Bid Amount"/>
      <sheetName val="Sheet1"/>
      <sheetName val="BID OPENING CHECKLIST edited"/>
      <sheetName val="ABSTRACT OF BIDS AS CALCULATED"/>
      <sheetName val="2 or more Bids"/>
    </sheetNames>
    <sheetDataSet>
      <sheetData sheetId="0"/>
      <sheetData sheetId="1"/>
      <sheetData sheetId="2">
        <row r="4">
          <cell r="B4"/>
        </row>
      </sheetData>
      <sheetData sheetId="3"/>
      <sheetData sheetId="4">
        <row r="1">
          <cell r="A1" t="str">
            <v>Passed</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B GOODS"/>
      <sheetName val="Bid-Summary"/>
      <sheetName val="Bid Amount"/>
      <sheetName val="Sheet1"/>
      <sheetName val="Abstract of Bids as Read"/>
      <sheetName val="Checklist"/>
      <sheetName val="ABSTRACT OF BIDS AS CALCULATED"/>
      <sheetName val="2 or more Bids"/>
    </sheetNames>
    <sheetDataSet>
      <sheetData sheetId="0">
        <row r="32">
          <cell r="B32" t="str">
            <v>B20210294</v>
          </cell>
        </row>
      </sheetData>
      <sheetData sheetId="1">
        <row r="19">
          <cell r="B19" t="str">
            <v>WHEELS PARTS &amp; INDUSTRIAL SUPPLIES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8:I48"/>
  <sheetViews>
    <sheetView tabSelected="1" showWhiteSpace="0" topLeftCell="A4" zoomScaleNormal="100" zoomScaleSheetLayoutView="130" zoomScalePageLayoutView="115" workbookViewId="0">
      <selection activeCell="A18" sqref="A18:H19"/>
    </sheetView>
  </sheetViews>
  <sheetFormatPr defaultColWidth="9.109375" defaultRowHeight="13.8"/>
  <cols>
    <col min="1" max="1" width="2.88671875" style="156" customWidth="1"/>
    <col min="2" max="2" width="8.33203125" style="156" customWidth="1"/>
    <col min="3" max="3" width="8.5546875" style="156" customWidth="1"/>
    <col min="4" max="4" width="9.33203125" style="156" customWidth="1"/>
    <col min="5" max="5" width="8.33203125" style="156" customWidth="1"/>
    <col min="6" max="6" width="41.33203125" style="156" customWidth="1"/>
    <col min="7" max="7" width="11.88671875" style="156" customWidth="1"/>
    <col min="8" max="8" width="10.5546875" style="156" customWidth="1"/>
    <col min="9" max="9" width="10.44140625" style="157" customWidth="1"/>
    <col min="10" max="16384" width="9.109375" style="156"/>
  </cols>
  <sheetData>
    <row r="8" spans="1:9" ht="15" customHeight="1">
      <c r="A8" s="214" t="s">
        <v>0</v>
      </c>
      <c r="B8" s="231"/>
      <c r="C8" s="231"/>
      <c r="D8" s="231"/>
      <c r="E8" s="231"/>
      <c r="F8" s="231"/>
      <c r="G8" s="231"/>
      <c r="H8" s="231"/>
    </row>
    <row r="9" spans="1:9" ht="15" customHeight="1">
      <c r="A9" s="232" t="s">
        <v>199</v>
      </c>
      <c r="B9" s="233"/>
      <c r="C9" s="233"/>
      <c r="D9" s="233"/>
      <c r="E9" s="233"/>
      <c r="F9" s="233"/>
      <c r="G9" s="233"/>
      <c r="H9" s="233"/>
    </row>
    <row r="10" spans="1:9" ht="15" customHeight="1">
      <c r="A10" s="232" t="s">
        <v>1</v>
      </c>
      <c r="B10" s="232"/>
      <c r="C10" s="232"/>
      <c r="D10" s="232"/>
      <c r="E10" s="232"/>
      <c r="F10" s="232"/>
      <c r="G10" s="232"/>
      <c r="H10" s="232"/>
    </row>
    <row r="11" spans="1:9" ht="15" customHeight="1">
      <c r="A11" s="158"/>
      <c r="B11" s="159"/>
      <c r="C11" s="159"/>
      <c r="D11" s="159"/>
      <c r="E11" s="159"/>
      <c r="F11" s="159"/>
      <c r="G11" s="159"/>
      <c r="H11" s="159"/>
    </row>
    <row r="12" spans="1:9" ht="20.399999999999999" customHeight="1">
      <c r="A12" s="217" t="s">
        <v>2</v>
      </c>
      <c r="B12" s="217"/>
      <c r="C12" s="217"/>
      <c r="D12" s="217"/>
      <c r="E12" s="217"/>
      <c r="F12" s="217"/>
      <c r="G12" s="217"/>
      <c r="H12" s="217"/>
    </row>
    <row r="13" spans="1:9" ht="25.2" customHeight="1">
      <c r="A13" s="217"/>
      <c r="B13" s="217"/>
      <c r="C13" s="217"/>
      <c r="D13" s="217"/>
      <c r="E13" s="217"/>
      <c r="F13" s="217"/>
      <c r="G13" s="217"/>
      <c r="H13" s="217"/>
      <c r="I13" s="163"/>
    </row>
    <row r="14" spans="1:9" ht="24.75" customHeight="1">
      <c r="A14" s="234" t="s">
        <v>3</v>
      </c>
      <c r="B14" s="234"/>
      <c r="C14" s="234"/>
      <c r="D14" s="234"/>
      <c r="E14" s="234"/>
      <c r="F14" s="234"/>
      <c r="G14" s="234"/>
      <c r="H14" s="234"/>
    </row>
    <row r="15" spans="1:9" ht="20.25" customHeight="1">
      <c r="A15" s="160" t="s">
        <v>4</v>
      </c>
      <c r="B15" s="160" t="s">
        <v>5</v>
      </c>
      <c r="C15" s="160" t="s">
        <v>6</v>
      </c>
      <c r="D15" s="161" t="s">
        <v>7</v>
      </c>
      <c r="E15" s="161" t="s">
        <v>8</v>
      </c>
      <c r="F15" s="162" t="s">
        <v>9</v>
      </c>
      <c r="G15" s="162" t="s">
        <v>10</v>
      </c>
      <c r="H15" s="160" t="s">
        <v>11</v>
      </c>
      <c r="I15" s="164"/>
    </row>
    <row r="16" spans="1:9" ht="39.6">
      <c r="A16" s="206">
        <v>1</v>
      </c>
      <c r="B16" s="206" t="s">
        <v>193</v>
      </c>
      <c r="C16" s="206">
        <v>2022053392</v>
      </c>
      <c r="D16" s="209">
        <v>8879155</v>
      </c>
      <c r="E16" s="209" t="s">
        <v>190</v>
      </c>
      <c r="F16" s="207" t="s">
        <v>197</v>
      </c>
      <c r="G16" s="208">
        <v>215475</v>
      </c>
      <c r="H16" s="210">
        <v>500</v>
      </c>
      <c r="I16" s="164"/>
    </row>
    <row r="17" spans="1:9" ht="52.8">
      <c r="A17" s="206">
        <v>2</v>
      </c>
      <c r="B17" s="206" t="s">
        <v>194</v>
      </c>
      <c r="C17" s="206">
        <v>2022053205</v>
      </c>
      <c r="D17" s="206">
        <v>8879172</v>
      </c>
      <c r="E17" s="206" t="s">
        <v>195</v>
      </c>
      <c r="F17" s="446" t="s">
        <v>196</v>
      </c>
      <c r="G17" s="447">
        <v>480000</v>
      </c>
      <c r="H17" s="210">
        <v>500</v>
      </c>
      <c r="I17" s="164"/>
    </row>
    <row r="18" spans="1:9" ht="17.25" customHeight="1">
      <c r="A18" s="218" t="s">
        <v>12</v>
      </c>
      <c r="B18" s="218"/>
      <c r="C18" s="218"/>
      <c r="D18" s="218"/>
      <c r="E18" s="218"/>
      <c r="F18" s="218"/>
      <c r="G18" s="218"/>
      <c r="H18" s="218"/>
    </row>
    <row r="19" spans="1:9" ht="17.25" customHeight="1">
      <c r="A19" s="218"/>
      <c r="B19" s="218"/>
      <c r="C19" s="218"/>
      <c r="D19" s="218"/>
      <c r="E19" s="218"/>
      <c r="F19" s="218"/>
      <c r="G19" s="218"/>
      <c r="H19" s="218"/>
    </row>
    <row r="20" spans="1:9" ht="17.25" customHeight="1">
      <c r="A20" s="172"/>
      <c r="B20" s="173"/>
      <c r="C20" s="173"/>
      <c r="D20" s="173"/>
      <c r="E20" s="173"/>
      <c r="F20" s="173"/>
      <c r="G20" s="173"/>
      <c r="H20" s="173"/>
    </row>
    <row r="21" spans="1:9" ht="12.75" customHeight="1">
      <c r="A21" s="217" t="s">
        <v>13</v>
      </c>
      <c r="B21" s="217"/>
      <c r="C21" s="217"/>
      <c r="D21" s="217"/>
      <c r="E21" s="217"/>
      <c r="F21" s="217"/>
      <c r="G21" s="217"/>
      <c r="H21" s="217"/>
    </row>
    <row r="22" spans="1:9" ht="18" customHeight="1">
      <c r="A22" s="217"/>
      <c r="B22" s="217"/>
      <c r="C22" s="217"/>
      <c r="D22" s="217"/>
      <c r="E22" s="217"/>
      <c r="F22" s="217"/>
      <c r="G22" s="217"/>
      <c r="H22" s="217"/>
    </row>
    <row r="23" spans="1:9" ht="21.75" customHeight="1">
      <c r="A23" s="174" t="s">
        <v>14</v>
      </c>
      <c r="B23" s="173"/>
      <c r="C23" s="173"/>
      <c r="D23" s="173"/>
      <c r="E23" s="173"/>
      <c r="F23" s="173"/>
      <c r="G23" s="173"/>
      <c r="H23" s="173"/>
    </row>
    <row r="24" spans="1:9" ht="15.6">
      <c r="A24" s="172"/>
      <c r="B24" s="173"/>
      <c r="C24" s="173"/>
      <c r="D24" s="173"/>
      <c r="E24" s="173"/>
      <c r="F24" s="173"/>
      <c r="G24" s="173"/>
      <c r="H24" s="173"/>
    </row>
    <row r="25" spans="1:9" ht="18.75" customHeight="1">
      <c r="A25" s="235" t="s">
        <v>15</v>
      </c>
      <c r="B25" s="236"/>
      <c r="C25" s="236"/>
      <c r="D25" s="236"/>
      <c r="E25" s="236"/>
      <c r="F25" s="237" t="s">
        <v>16</v>
      </c>
      <c r="G25" s="237"/>
      <c r="H25" s="237"/>
    </row>
    <row r="26" spans="1:9" ht="18.75" customHeight="1">
      <c r="A26" s="222" t="s">
        <v>17</v>
      </c>
      <c r="B26" s="222"/>
      <c r="C26" s="222"/>
      <c r="D26" s="222"/>
      <c r="E26" s="222"/>
      <c r="F26" s="223">
        <v>44772</v>
      </c>
      <c r="G26" s="224"/>
      <c r="H26" s="225"/>
    </row>
    <row r="27" spans="1:9" ht="18.75" customHeight="1">
      <c r="A27" s="222" t="s">
        <v>18</v>
      </c>
      <c r="B27" s="222"/>
      <c r="C27" s="222"/>
      <c r="D27" s="222"/>
      <c r="E27" s="222"/>
      <c r="F27" s="223" t="s">
        <v>198</v>
      </c>
      <c r="G27" s="224"/>
      <c r="H27" s="225"/>
    </row>
    <row r="28" spans="1:9" ht="18.75" customHeight="1">
      <c r="A28" s="226" t="s">
        <v>19</v>
      </c>
      <c r="B28" s="227"/>
      <c r="C28" s="227"/>
      <c r="D28" s="227"/>
      <c r="E28" s="227"/>
      <c r="F28" s="228" t="s">
        <v>20</v>
      </c>
      <c r="G28" s="229"/>
      <c r="H28" s="230"/>
    </row>
    <row r="29" spans="1:9" ht="18.75" customHeight="1">
      <c r="A29" s="174"/>
      <c r="B29" s="173"/>
      <c r="C29" s="173"/>
      <c r="D29" s="173"/>
      <c r="E29" s="173"/>
      <c r="F29" s="173"/>
      <c r="G29" s="173"/>
      <c r="H29" s="173"/>
    </row>
    <row r="30" spans="1:9" ht="15" customHeight="1">
      <c r="A30" s="217" t="s">
        <v>21</v>
      </c>
      <c r="B30" s="217"/>
      <c r="C30" s="217"/>
      <c r="D30" s="217"/>
      <c r="E30" s="217"/>
      <c r="F30" s="217"/>
      <c r="G30" s="217"/>
      <c r="H30" s="217"/>
    </row>
    <row r="31" spans="1:9" ht="12.75" customHeight="1">
      <c r="A31" s="217"/>
      <c r="B31" s="217"/>
      <c r="C31" s="217"/>
      <c r="D31" s="217"/>
      <c r="E31" s="217"/>
      <c r="F31" s="217"/>
      <c r="G31" s="217"/>
      <c r="H31" s="217"/>
    </row>
    <row r="32" spans="1:9" ht="15.6">
      <c r="A32" s="171"/>
      <c r="B32" s="171"/>
      <c r="C32" s="171"/>
      <c r="D32" s="171"/>
      <c r="E32" s="171"/>
      <c r="F32" s="219"/>
      <c r="G32" s="219"/>
      <c r="H32" s="219"/>
    </row>
    <row r="33" spans="1:8" ht="15.6">
      <c r="A33" s="171"/>
      <c r="B33" s="171"/>
      <c r="C33" s="171"/>
      <c r="D33" s="171"/>
      <c r="E33" s="171"/>
      <c r="F33" s="175"/>
      <c r="G33" s="175"/>
      <c r="H33" s="175"/>
    </row>
    <row r="34" spans="1:8" ht="15.6">
      <c r="A34" s="171"/>
      <c r="B34" s="171"/>
      <c r="C34" s="171"/>
      <c r="D34" s="171"/>
      <c r="E34" s="171"/>
      <c r="F34" s="220" t="s">
        <v>22</v>
      </c>
      <c r="G34" s="220"/>
      <c r="H34" s="220"/>
    </row>
    <row r="35" spans="1:8" ht="16.5" customHeight="1">
      <c r="A35" s="171"/>
      <c r="B35" s="171"/>
      <c r="C35" s="171"/>
      <c r="D35" s="171"/>
      <c r="E35" s="171"/>
      <c r="F35" s="221" t="s">
        <v>23</v>
      </c>
      <c r="G35" s="221"/>
      <c r="H35" s="221"/>
    </row>
    <row r="36" spans="1:8" ht="16.5" customHeight="1">
      <c r="A36" s="171"/>
      <c r="B36" s="171"/>
      <c r="C36" s="171"/>
      <c r="D36" s="171"/>
      <c r="E36" s="171"/>
      <c r="F36" s="221" t="s">
        <v>24</v>
      </c>
      <c r="G36" s="221"/>
      <c r="H36" s="221"/>
    </row>
    <row r="37" spans="1:8" ht="16.5" customHeight="1">
      <c r="A37" s="176"/>
      <c r="B37" s="176"/>
      <c r="C37" s="176"/>
      <c r="D37" s="176"/>
      <c r="E37" s="176"/>
      <c r="F37" s="176"/>
      <c r="G37" s="219"/>
      <c r="H37" s="219"/>
    </row>
    <row r="38" spans="1:8" ht="15.6">
      <c r="A38" s="176"/>
      <c r="B38" s="176"/>
      <c r="C38" s="176"/>
      <c r="D38" s="176"/>
      <c r="E38" s="176"/>
      <c r="F38" s="176"/>
      <c r="G38" s="176"/>
      <c r="H38" s="176"/>
    </row>
    <row r="41" spans="1:8" ht="16.5" customHeight="1">
      <c r="G41" s="214"/>
      <c r="H41" s="214"/>
    </row>
    <row r="42" spans="1:8" ht="15" customHeight="1">
      <c r="G42" s="215"/>
      <c r="H42" s="215"/>
    </row>
    <row r="43" spans="1:8">
      <c r="G43" s="216"/>
      <c r="H43" s="216"/>
    </row>
    <row r="44" spans="1:8">
      <c r="G44" s="157"/>
      <c r="H44" s="157"/>
    </row>
    <row r="47" spans="1:8" ht="15.75" customHeight="1"/>
    <row r="48" spans="1:8" ht="15" customHeight="1"/>
  </sheetData>
  <mergeCells count="24">
    <mergeCell ref="A28:E28"/>
    <mergeCell ref="F28:H28"/>
    <mergeCell ref="A8:H8"/>
    <mergeCell ref="A9:H9"/>
    <mergeCell ref="A10:H10"/>
    <mergeCell ref="A14:H14"/>
    <mergeCell ref="A25:E25"/>
    <mergeCell ref="F25:H25"/>
    <mergeCell ref="G41:H41"/>
    <mergeCell ref="G42:H42"/>
    <mergeCell ref="G43:H43"/>
    <mergeCell ref="A12:H13"/>
    <mergeCell ref="A21:H22"/>
    <mergeCell ref="A30:H31"/>
    <mergeCell ref="A18:H19"/>
    <mergeCell ref="F32:H32"/>
    <mergeCell ref="F34:H34"/>
    <mergeCell ref="F35:H35"/>
    <mergeCell ref="F36:H36"/>
    <mergeCell ref="G37:H37"/>
    <mergeCell ref="A26:E26"/>
    <mergeCell ref="F26:H26"/>
    <mergeCell ref="A27:E27"/>
    <mergeCell ref="F27:H27"/>
  </mergeCells>
  <printOptions horizontalCentered="1"/>
  <pageMargins left="0" right="0" top="0.74803149606299202" bottom="0.74803149606299202" header="0.31496062992126" footer="0.31496062992126"/>
  <pageSetup paperSize="11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6"/>
  <sheetViews>
    <sheetView showRuler="0" zoomScaleNormal="100" zoomScalePageLayoutView="130" workbookViewId="0">
      <selection activeCell="H12" sqref="A1:K12"/>
    </sheetView>
  </sheetViews>
  <sheetFormatPr defaultColWidth="9" defaultRowHeight="14.4"/>
  <cols>
    <col min="5" max="5" width="10.44140625" customWidth="1"/>
  </cols>
  <sheetData>
    <row r="1" spans="1:11">
      <c r="A1" s="144" t="s">
        <v>25</v>
      </c>
      <c r="B1" s="257" t="s">
        <v>26</v>
      </c>
      <c r="C1" s="258"/>
      <c r="D1" s="259" t="s">
        <v>10</v>
      </c>
      <c r="E1" s="260"/>
      <c r="F1" s="261">
        <v>0.1</v>
      </c>
      <c r="G1" s="262"/>
      <c r="H1" s="301" t="s">
        <v>27</v>
      </c>
      <c r="I1" s="302"/>
      <c r="J1" s="301" t="s">
        <v>28</v>
      </c>
      <c r="K1" s="302"/>
    </row>
    <row r="2" spans="1:11" ht="15" customHeight="1">
      <c r="A2" s="145"/>
      <c r="B2" s="263"/>
      <c r="C2" s="263"/>
      <c r="D2" s="264"/>
      <c r="E2" s="264"/>
      <c r="F2" s="265"/>
      <c r="G2" s="263"/>
      <c r="H2" s="266"/>
      <c r="I2" s="264"/>
      <c r="J2" s="266"/>
      <c r="K2" s="264"/>
    </row>
    <row r="3" spans="1:11">
      <c r="A3" s="146">
        <v>1</v>
      </c>
      <c r="B3" s="254" t="str">
        <f>'ITB NEGOTIATED GOODS'!B16</f>
        <v>20224807B</v>
      </c>
      <c r="C3" s="254"/>
      <c r="D3" s="255">
        <f>'ITB NEGOTIATED GOODS'!G16</f>
        <v>215475</v>
      </c>
      <c r="E3" s="255"/>
      <c r="F3" s="256">
        <f>D3*10%</f>
        <v>21547.5</v>
      </c>
      <c r="G3" s="256"/>
      <c r="H3" s="256">
        <f>D3*5%</f>
        <v>10773.75</v>
      </c>
      <c r="I3" s="256"/>
      <c r="J3" s="256">
        <f>D3*2%</f>
        <v>4309.5</v>
      </c>
      <c r="K3" s="256"/>
    </row>
    <row r="4" spans="1:11" ht="15" customHeight="1">
      <c r="A4" s="244" t="s">
        <v>29</v>
      </c>
      <c r="B4" s="244"/>
      <c r="C4" s="299" t="str">
        <f>'ITB NEGOTIATED GOODS'!F16</f>
        <v>PROCUREMENT OF PORTLAND CEMENT FOR THE CONSTRUCTION AT ALIA NHS, MANGALCAL, CARMEN, DDN FOR THE USE OF PEO</v>
      </c>
      <c r="D4" s="299"/>
      <c r="E4" s="299"/>
      <c r="F4" s="299"/>
      <c r="G4" s="299"/>
      <c r="H4" s="299"/>
      <c r="I4" s="299"/>
      <c r="J4" s="299"/>
      <c r="K4" s="299"/>
    </row>
    <row r="5" spans="1:11" ht="15" customHeight="1">
      <c r="A5" s="147"/>
      <c r="B5" s="147"/>
      <c r="C5" s="300"/>
      <c r="D5" s="300"/>
      <c r="E5" s="300"/>
      <c r="F5" s="300"/>
      <c r="G5" s="300"/>
      <c r="H5" s="300"/>
      <c r="I5" s="300"/>
      <c r="J5" s="300"/>
      <c r="K5" s="300"/>
    </row>
    <row r="6" spans="1:11">
      <c r="A6" s="125"/>
      <c r="C6" s="300"/>
      <c r="D6" s="300"/>
      <c r="E6" s="300"/>
      <c r="F6" s="300"/>
      <c r="G6" s="300"/>
      <c r="H6" s="300"/>
      <c r="I6" s="300"/>
      <c r="J6" s="300"/>
      <c r="K6" s="300"/>
    </row>
    <row r="7" spans="1:11">
      <c r="A7" s="245" t="s">
        <v>30</v>
      </c>
      <c r="B7" s="245"/>
      <c r="C7" s="48"/>
      <c r="D7" s="48"/>
      <c r="E7" s="48"/>
      <c r="F7" s="48"/>
    </row>
    <row r="8" spans="1:11" ht="14.4" customHeight="1">
      <c r="A8" s="148"/>
      <c r="B8" s="212" t="s">
        <v>192</v>
      </c>
      <c r="D8" s="211"/>
      <c r="E8" s="211"/>
      <c r="F8" s="149"/>
      <c r="G8" s="150"/>
      <c r="H8" s="248"/>
      <c r="I8" s="249"/>
      <c r="J8" s="249"/>
      <c r="K8" s="249"/>
    </row>
    <row r="9" spans="1:11">
      <c r="A9" s="148"/>
      <c r="B9" s="250"/>
      <c r="C9" s="251"/>
      <c r="D9" s="251"/>
      <c r="E9" s="251"/>
      <c r="F9" s="149"/>
      <c r="G9" s="148"/>
      <c r="H9" s="252"/>
      <c r="I9" s="253"/>
      <c r="J9" s="253"/>
      <c r="K9" s="253"/>
    </row>
    <row r="10" spans="1:11">
      <c r="A10" s="148"/>
      <c r="B10" s="250"/>
      <c r="C10" s="251"/>
      <c r="D10" s="251"/>
      <c r="E10" s="251"/>
      <c r="F10" s="149"/>
      <c r="G10" s="148"/>
      <c r="H10" s="252"/>
      <c r="I10" s="253"/>
      <c r="J10" s="253"/>
      <c r="K10" s="253"/>
    </row>
    <row r="11" spans="1:11">
      <c r="A11" s="148"/>
      <c r="B11" s="238"/>
      <c r="C11" s="239"/>
      <c r="D11" s="239"/>
      <c r="E11" s="239"/>
      <c r="F11" s="149"/>
      <c r="G11" s="148"/>
      <c r="H11" s="252"/>
      <c r="I11" s="253"/>
      <c r="J11" s="253"/>
      <c r="K11" s="253"/>
    </row>
    <row r="12" spans="1:11" ht="15" customHeight="1">
      <c r="A12" s="148"/>
      <c r="B12" s="238"/>
      <c r="C12" s="239"/>
      <c r="D12" s="239"/>
      <c r="E12" s="239"/>
      <c r="F12" s="149"/>
      <c r="G12" s="148"/>
      <c r="H12" s="240"/>
      <c r="I12" s="241"/>
      <c r="J12" s="241"/>
      <c r="K12" s="241"/>
    </row>
    <row r="13" spans="1:11" ht="15" customHeight="1">
      <c r="A13" s="125"/>
      <c r="C13" s="48"/>
      <c r="D13" s="48"/>
      <c r="E13" s="48"/>
      <c r="F13" s="48"/>
    </row>
    <row r="14" spans="1:11" ht="15" customHeight="1">
      <c r="A14" s="146">
        <v>2</v>
      </c>
      <c r="B14" s="254" t="e">
        <f>'ITB NEGOTIATED GOODS'!#REF!</f>
        <v>#REF!</v>
      </c>
      <c r="C14" s="254"/>
      <c r="D14" s="255" t="e">
        <f>'ITB NEGOTIATED GOODS'!#REF!</f>
        <v>#REF!</v>
      </c>
      <c r="E14" s="255"/>
      <c r="F14" s="256" t="e">
        <f>D14*10%</f>
        <v>#REF!</v>
      </c>
      <c r="G14" s="256"/>
      <c r="H14" s="256" t="e">
        <f>D14*5%</f>
        <v>#REF!</v>
      </c>
      <c r="I14" s="256"/>
      <c r="J14" s="256" t="e">
        <f>D14*2%</f>
        <v>#REF!</v>
      </c>
      <c r="K14" s="256"/>
    </row>
    <row r="15" spans="1:11">
      <c r="A15" s="244" t="s">
        <v>29</v>
      </c>
      <c r="B15" s="244"/>
      <c r="C15" s="299" t="e">
        <f>'ITB NEGOTIATED GOODS'!#REF!</f>
        <v>#REF!</v>
      </c>
      <c r="D15" s="299"/>
      <c r="E15" s="299"/>
      <c r="F15" s="299"/>
      <c r="G15" s="299"/>
      <c r="H15" s="299"/>
      <c r="I15" s="299"/>
      <c r="J15" s="299"/>
      <c r="K15" s="299"/>
    </row>
    <row r="16" spans="1:11">
      <c r="A16" s="147"/>
      <c r="B16" s="147"/>
      <c r="C16" s="300"/>
      <c r="D16" s="300"/>
      <c r="E16" s="300"/>
      <c r="F16" s="300"/>
      <c r="G16" s="300"/>
      <c r="H16" s="300"/>
      <c r="I16" s="300"/>
      <c r="J16" s="300"/>
      <c r="K16" s="300"/>
    </row>
    <row r="17" spans="1:11" ht="15" customHeight="1">
      <c r="A17" s="125"/>
      <c r="C17" s="300"/>
      <c r="D17" s="300"/>
      <c r="E17" s="300"/>
      <c r="F17" s="300"/>
      <c r="G17" s="300"/>
      <c r="H17" s="300"/>
      <c r="I17" s="300"/>
      <c r="J17" s="300"/>
      <c r="K17" s="300"/>
    </row>
    <row r="18" spans="1:11">
      <c r="A18" s="245" t="s">
        <v>30</v>
      </c>
      <c r="B18" s="245"/>
      <c r="C18" s="48"/>
      <c r="D18" s="48"/>
      <c r="E18" s="48"/>
      <c r="F18" s="48"/>
    </row>
    <row r="19" spans="1:11" ht="15" customHeight="1">
      <c r="A19" s="148"/>
      <c r="B19" s="298"/>
      <c r="C19" s="247"/>
      <c r="D19" s="247"/>
      <c r="E19" s="247"/>
      <c r="F19" s="149"/>
      <c r="G19" s="150"/>
      <c r="H19" s="248"/>
      <c r="I19" s="249"/>
      <c r="J19" s="249"/>
      <c r="K19" s="249"/>
    </row>
    <row r="20" spans="1:11">
      <c r="A20" s="148"/>
      <c r="B20" s="250"/>
      <c r="C20" s="251"/>
      <c r="D20" s="251"/>
      <c r="E20" s="251"/>
      <c r="F20" s="149"/>
      <c r="G20" s="148"/>
      <c r="H20" s="252"/>
      <c r="I20" s="253"/>
      <c r="J20" s="253"/>
      <c r="K20" s="253"/>
    </row>
    <row r="21" spans="1:11">
      <c r="A21" s="148"/>
      <c r="B21" s="250"/>
      <c r="C21" s="251"/>
      <c r="D21" s="251"/>
      <c r="E21" s="251"/>
      <c r="F21" s="149"/>
      <c r="G21" s="148"/>
      <c r="H21" s="252"/>
      <c r="I21" s="253"/>
      <c r="J21" s="253"/>
      <c r="K21" s="253"/>
    </row>
    <row r="22" spans="1:11">
      <c r="A22" s="148"/>
      <c r="B22" s="238"/>
      <c r="C22" s="239"/>
      <c r="D22" s="239"/>
      <c r="E22" s="239"/>
      <c r="F22" s="149"/>
      <c r="G22" s="148"/>
      <c r="H22" s="252"/>
      <c r="I22" s="253"/>
      <c r="J22" s="253"/>
      <c r="K22" s="253"/>
    </row>
    <row r="23" spans="1:11">
      <c r="A23" s="148"/>
      <c r="B23" s="238"/>
      <c r="C23" s="239"/>
      <c r="D23" s="239"/>
      <c r="E23" s="239"/>
      <c r="F23" s="149"/>
      <c r="G23" s="148"/>
      <c r="H23" s="240"/>
      <c r="I23" s="241"/>
      <c r="J23" s="241"/>
      <c r="K23" s="241"/>
    </row>
    <row r="24" spans="1:11" ht="15" customHeight="1">
      <c r="A24" s="151"/>
      <c r="B24" s="48"/>
      <c r="C24" s="48"/>
      <c r="D24" s="48"/>
      <c r="E24" s="48"/>
      <c r="F24" s="48"/>
      <c r="G24" s="48"/>
      <c r="H24" s="48"/>
      <c r="I24" s="48"/>
      <c r="J24" s="48"/>
      <c r="K24" s="48"/>
    </row>
    <row r="25" spans="1:11">
      <c r="A25" s="146">
        <v>3</v>
      </c>
      <c r="B25" s="254" t="e">
        <f>'ITB NEGOTIATED GOODS'!#REF!</f>
        <v>#REF!</v>
      </c>
      <c r="C25" s="254"/>
      <c r="D25" s="255" t="e">
        <f>'ITB NEGOTIATED GOODS'!#REF!</f>
        <v>#REF!</v>
      </c>
      <c r="E25" s="255"/>
      <c r="F25" s="256" t="e">
        <f>D25*10%</f>
        <v>#REF!</v>
      </c>
      <c r="G25" s="256"/>
      <c r="H25" s="256" t="e">
        <f>D25*5%</f>
        <v>#REF!</v>
      </c>
      <c r="I25" s="256"/>
      <c r="J25" s="256" t="e">
        <f>D25*2%</f>
        <v>#REF!</v>
      </c>
      <c r="K25" s="256"/>
    </row>
    <row r="26" spans="1:11">
      <c r="A26" s="244" t="s">
        <v>29</v>
      </c>
      <c r="B26" s="244"/>
      <c r="C26" s="300" t="e">
        <f>'ITB NEGOTIATED GOODS'!#REF!</f>
        <v>#REF!</v>
      </c>
      <c r="D26" s="300"/>
      <c r="E26" s="300"/>
      <c r="F26" s="300"/>
      <c r="G26" s="300"/>
      <c r="H26" s="300"/>
      <c r="I26" s="300"/>
      <c r="J26" s="300"/>
      <c r="K26" s="300"/>
    </row>
    <row r="27" spans="1:11">
      <c r="A27" s="147"/>
      <c r="B27" s="147"/>
      <c r="C27" s="300"/>
      <c r="D27" s="300"/>
      <c r="E27" s="300"/>
      <c r="F27" s="300"/>
      <c r="G27" s="300"/>
      <c r="H27" s="300"/>
      <c r="I27" s="300"/>
      <c r="J27" s="300"/>
      <c r="K27" s="300"/>
    </row>
    <row r="28" spans="1:11">
      <c r="A28" s="125"/>
      <c r="C28" s="300"/>
      <c r="D28" s="300"/>
      <c r="E28" s="300"/>
      <c r="F28" s="300"/>
      <c r="G28" s="300"/>
      <c r="H28" s="300"/>
      <c r="I28" s="300"/>
      <c r="J28" s="300"/>
      <c r="K28" s="300"/>
    </row>
    <row r="29" spans="1:11">
      <c r="A29" s="245" t="s">
        <v>30</v>
      </c>
      <c r="B29" s="245"/>
      <c r="C29" s="48"/>
      <c r="D29" s="48"/>
      <c r="E29" s="48"/>
      <c r="F29" s="48"/>
      <c r="H29" s="48"/>
    </row>
    <row r="30" spans="1:11">
      <c r="A30" s="148"/>
      <c r="B30" s="298" t="s">
        <v>188</v>
      </c>
      <c r="C30" s="247"/>
      <c r="D30" s="247"/>
      <c r="E30" s="247"/>
      <c r="F30" s="149"/>
      <c r="G30" s="150"/>
      <c r="H30" s="248"/>
      <c r="I30" s="249"/>
      <c r="J30" s="249"/>
      <c r="K30" s="249"/>
    </row>
    <row r="31" spans="1:11">
      <c r="A31" s="148"/>
      <c r="B31" s="250"/>
      <c r="C31" s="251"/>
      <c r="D31" s="251"/>
      <c r="E31" s="251"/>
      <c r="F31" s="149"/>
      <c r="G31" s="148"/>
      <c r="H31" s="252"/>
      <c r="I31" s="253"/>
      <c r="J31" s="253"/>
      <c r="K31" s="253"/>
    </row>
    <row r="32" spans="1:11">
      <c r="A32" s="148"/>
      <c r="B32" s="250"/>
      <c r="C32" s="251"/>
      <c r="D32" s="251"/>
      <c r="E32" s="251"/>
      <c r="F32" s="149"/>
      <c r="G32" s="148"/>
      <c r="H32" s="252"/>
      <c r="I32" s="253"/>
      <c r="J32" s="253"/>
      <c r="K32" s="253"/>
    </row>
    <row r="33" spans="1:11">
      <c r="A33" s="148"/>
      <c r="B33" s="238"/>
      <c r="C33" s="239"/>
      <c r="D33" s="239"/>
      <c r="E33" s="239"/>
      <c r="F33" s="149"/>
      <c r="G33" s="148"/>
      <c r="H33" s="252"/>
      <c r="I33" s="253"/>
      <c r="J33" s="253"/>
      <c r="K33" s="253"/>
    </row>
    <row r="34" spans="1:11">
      <c r="A34" s="148"/>
      <c r="B34" s="238"/>
      <c r="C34" s="239"/>
      <c r="D34" s="239"/>
      <c r="E34" s="239"/>
      <c r="F34" s="149"/>
      <c r="G34" s="148"/>
      <c r="H34" s="240"/>
      <c r="I34" s="241"/>
      <c r="J34" s="241"/>
      <c r="K34" s="241"/>
    </row>
    <row r="35" spans="1:11" ht="15" customHeight="1">
      <c r="A35" s="151"/>
      <c r="B35" s="48"/>
      <c r="C35" s="48"/>
      <c r="D35" s="48"/>
      <c r="E35" s="48"/>
      <c r="F35" s="48"/>
      <c r="G35" s="48"/>
      <c r="H35" s="48"/>
      <c r="I35" s="48"/>
      <c r="J35" s="48"/>
      <c r="K35" s="48"/>
    </row>
    <row r="36" spans="1:11">
      <c r="A36" s="146">
        <v>4</v>
      </c>
      <c r="B36" s="254" t="e">
        <f>'ITB NEGOTIATED GOODS'!#REF!</f>
        <v>#REF!</v>
      </c>
      <c r="C36" s="254"/>
      <c r="D36" s="255" t="e">
        <f>'ITB NEGOTIATED GOODS'!#REF!</f>
        <v>#REF!</v>
      </c>
      <c r="E36" s="255"/>
      <c r="F36" s="256" t="e">
        <f>D36*10%</f>
        <v>#REF!</v>
      </c>
      <c r="G36" s="256"/>
      <c r="H36" s="256" t="e">
        <f>D36*5%</f>
        <v>#REF!</v>
      </c>
      <c r="I36" s="256"/>
      <c r="J36" s="256" t="e">
        <f>D36*2%</f>
        <v>#REF!</v>
      </c>
      <c r="K36" s="256"/>
    </row>
    <row r="37" spans="1:11">
      <c r="A37" s="244" t="s">
        <v>29</v>
      </c>
      <c r="B37" s="244"/>
      <c r="C37" s="299" t="e">
        <f>'ITB NEGOTIATED GOODS'!#REF!</f>
        <v>#REF!</v>
      </c>
      <c r="D37" s="299"/>
      <c r="E37" s="299"/>
      <c r="F37" s="299"/>
      <c r="G37" s="299"/>
      <c r="H37" s="299"/>
      <c r="I37" s="299"/>
      <c r="J37" s="299"/>
      <c r="K37" s="299"/>
    </row>
    <row r="38" spans="1:11">
      <c r="A38" s="147"/>
      <c r="B38" s="147"/>
      <c r="C38" s="300"/>
      <c r="D38" s="300"/>
      <c r="E38" s="300"/>
      <c r="F38" s="300"/>
      <c r="G38" s="300"/>
      <c r="H38" s="300"/>
      <c r="I38" s="300"/>
      <c r="J38" s="300"/>
      <c r="K38" s="300"/>
    </row>
    <row r="39" spans="1:11">
      <c r="A39" s="125"/>
      <c r="C39" s="300"/>
      <c r="D39" s="300"/>
      <c r="E39" s="300"/>
      <c r="F39" s="300"/>
      <c r="G39" s="300"/>
      <c r="H39" s="300"/>
      <c r="I39" s="300"/>
      <c r="J39" s="300"/>
      <c r="K39" s="300"/>
    </row>
    <row r="40" spans="1:11">
      <c r="A40" s="245" t="s">
        <v>30</v>
      </c>
      <c r="B40" s="245"/>
      <c r="C40" s="48"/>
      <c r="D40" s="48"/>
      <c r="E40" s="48"/>
      <c r="F40" s="48"/>
    </row>
    <row r="41" spans="1:11">
      <c r="A41" s="148"/>
      <c r="B41" s="246"/>
      <c r="C41" s="247"/>
      <c r="D41" s="247"/>
      <c r="E41" s="247"/>
      <c r="F41" s="149"/>
      <c r="G41" s="150"/>
      <c r="H41" s="248"/>
      <c r="I41" s="249"/>
      <c r="J41" s="249"/>
      <c r="K41" s="249"/>
    </row>
    <row r="42" spans="1:11">
      <c r="A42" s="148"/>
      <c r="B42" s="250"/>
      <c r="C42" s="251"/>
      <c r="D42" s="251"/>
      <c r="E42" s="251"/>
      <c r="F42" s="149"/>
      <c r="G42" s="148"/>
      <c r="H42" s="252"/>
      <c r="I42" s="253"/>
      <c r="J42" s="253"/>
      <c r="K42" s="253"/>
    </row>
    <row r="43" spans="1:11">
      <c r="A43" s="148"/>
      <c r="B43" s="250"/>
      <c r="C43" s="251"/>
      <c r="D43" s="251"/>
      <c r="E43" s="251"/>
      <c r="F43" s="149"/>
      <c r="G43" s="148"/>
      <c r="H43" s="252"/>
      <c r="I43" s="253"/>
      <c r="J43" s="253"/>
      <c r="K43" s="253"/>
    </row>
    <row r="44" spans="1:11">
      <c r="A44" s="148"/>
      <c r="B44" s="238"/>
      <c r="C44" s="239"/>
      <c r="D44" s="239"/>
      <c r="E44" s="239"/>
      <c r="F44" s="149"/>
      <c r="G44" s="148"/>
      <c r="H44" s="252"/>
      <c r="I44" s="253"/>
      <c r="J44" s="253"/>
      <c r="K44" s="253"/>
    </row>
    <row r="45" spans="1:11">
      <c r="A45" s="148"/>
      <c r="B45" s="238"/>
      <c r="C45" s="239"/>
      <c r="D45" s="239"/>
      <c r="E45" s="239"/>
      <c r="F45" s="149"/>
      <c r="G45" s="148"/>
      <c r="H45" s="240"/>
      <c r="I45" s="241"/>
      <c r="J45" s="241"/>
      <c r="K45" s="241"/>
    </row>
    <row r="46" spans="1:11" ht="15" customHeight="1">
      <c r="A46" s="289"/>
      <c r="B46" s="289"/>
      <c r="C46" s="152"/>
      <c r="D46" s="48"/>
      <c r="E46" s="48"/>
      <c r="F46" s="48"/>
      <c r="G46" s="48"/>
      <c r="H46" s="48"/>
      <c r="I46" s="48"/>
      <c r="J46" s="48"/>
      <c r="K46" s="48"/>
    </row>
    <row r="47" spans="1:11">
      <c r="A47" s="146">
        <v>5</v>
      </c>
      <c r="B47" s="254" t="e">
        <f>'ITB NEGOTIATED GOODS'!#REF!</f>
        <v>#REF!</v>
      </c>
      <c r="C47" s="254"/>
      <c r="D47" s="255" t="e">
        <f>'ITB NEGOTIATED GOODS'!#REF!</f>
        <v>#REF!</v>
      </c>
      <c r="E47" s="255"/>
      <c r="F47" s="256" t="e">
        <f>D47*10%</f>
        <v>#REF!</v>
      </c>
      <c r="G47" s="256"/>
      <c r="H47" s="256" t="e">
        <f>D47*5%</f>
        <v>#REF!</v>
      </c>
      <c r="I47" s="256"/>
      <c r="J47" s="256" t="e">
        <f>D47*2%</f>
        <v>#REF!</v>
      </c>
      <c r="K47" s="256"/>
    </row>
    <row r="48" spans="1:11">
      <c r="A48" s="244" t="s">
        <v>29</v>
      </c>
      <c r="B48" s="244"/>
      <c r="C48" s="243" t="e">
        <f>'ITB NEGOTIATED GOODS'!#REF!</f>
        <v>#REF!</v>
      </c>
      <c r="D48" s="243"/>
      <c r="E48" s="243"/>
      <c r="F48" s="243"/>
      <c r="G48" s="243"/>
      <c r="H48" s="243"/>
      <c r="I48" s="243"/>
      <c r="J48" s="243"/>
      <c r="K48" s="243"/>
    </row>
    <row r="49" spans="1:11">
      <c r="A49" s="147"/>
      <c r="B49" s="147"/>
      <c r="C49" s="243"/>
      <c r="D49" s="243"/>
      <c r="E49" s="243"/>
      <c r="F49" s="243"/>
      <c r="G49" s="243"/>
      <c r="H49" s="243"/>
      <c r="I49" s="243"/>
      <c r="J49" s="243"/>
      <c r="K49" s="243"/>
    </row>
    <row r="50" spans="1:11">
      <c r="A50" s="125"/>
      <c r="C50" s="243"/>
      <c r="D50" s="243"/>
      <c r="E50" s="243"/>
      <c r="F50" s="243"/>
      <c r="G50" s="243"/>
      <c r="H50" s="243"/>
      <c r="I50" s="243"/>
      <c r="J50" s="243"/>
      <c r="K50" s="243"/>
    </row>
    <row r="51" spans="1:11">
      <c r="A51" s="245" t="s">
        <v>30</v>
      </c>
      <c r="B51" s="245"/>
      <c r="C51" s="48"/>
      <c r="D51" s="48"/>
      <c r="E51" s="48"/>
      <c r="F51" s="48"/>
    </row>
    <row r="52" spans="1:11">
      <c r="A52" s="153"/>
      <c r="B52" s="298" t="s">
        <v>187</v>
      </c>
      <c r="C52" s="247"/>
      <c r="D52" s="247"/>
      <c r="E52" s="247"/>
      <c r="F52" s="149"/>
      <c r="G52" s="150"/>
      <c r="H52" s="248"/>
      <c r="I52" s="249"/>
      <c r="J52" s="249"/>
      <c r="K52" s="249"/>
    </row>
    <row r="53" spans="1:11">
      <c r="A53" s="148"/>
      <c r="B53" s="250"/>
      <c r="C53" s="251"/>
      <c r="D53" s="251"/>
      <c r="E53" s="251"/>
      <c r="F53" s="149"/>
      <c r="G53" s="148"/>
      <c r="H53" s="252"/>
      <c r="I53" s="253"/>
      <c r="J53" s="253"/>
      <c r="K53" s="253"/>
    </row>
    <row r="54" spans="1:11" ht="15" customHeight="1">
      <c r="A54" s="148"/>
      <c r="B54" s="250"/>
      <c r="C54" s="251"/>
      <c r="D54" s="251"/>
      <c r="E54" s="251"/>
      <c r="F54" s="149"/>
      <c r="G54" s="148"/>
      <c r="H54" s="252"/>
      <c r="I54" s="253"/>
      <c r="J54" s="253"/>
      <c r="K54" s="253"/>
    </row>
    <row r="55" spans="1:11">
      <c r="A55" s="148"/>
      <c r="B55" s="238"/>
      <c r="C55" s="239"/>
      <c r="D55" s="239"/>
      <c r="E55" s="239"/>
      <c r="F55" s="149"/>
      <c r="G55" s="148"/>
      <c r="H55" s="252"/>
      <c r="I55" s="253"/>
      <c r="J55" s="253"/>
      <c r="K55" s="253"/>
    </row>
    <row r="56" spans="1:11">
      <c r="A56" s="154"/>
      <c r="B56" s="238"/>
      <c r="C56" s="239"/>
      <c r="D56" s="239"/>
      <c r="E56" s="239"/>
      <c r="F56" s="149"/>
      <c r="G56" s="154"/>
      <c r="H56" s="240"/>
      <c r="I56" s="241"/>
      <c r="J56" s="241"/>
      <c r="K56" s="241"/>
    </row>
    <row r="57" spans="1:11" ht="15" customHeight="1">
      <c r="A57" s="144" t="s">
        <v>25</v>
      </c>
      <c r="B57" s="257" t="s">
        <v>26</v>
      </c>
      <c r="C57" s="258"/>
      <c r="D57" s="259" t="s">
        <v>10</v>
      </c>
      <c r="E57" s="260"/>
      <c r="F57" s="261">
        <v>0.1</v>
      </c>
      <c r="G57" s="262"/>
      <c r="H57" s="259" t="s">
        <v>27</v>
      </c>
      <c r="I57" s="260"/>
      <c r="J57" s="259" t="s">
        <v>28</v>
      </c>
      <c r="K57" s="260"/>
    </row>
    <row r="58" spans="1:11" ht="15" customHeight="1">
      <c r="A58" s="145"/>
      <c r="B58" s="263"/>
      <c r="C58" s="263"/>
      <c r="D58" s="264"/>
      <c r="E58" s="264"/>
      <c r="F58" s="265"/>
      <c r="G58" s="263"/>
      <c r="H58" s="266"/>
      <c r="I58" s="264"/>
      <c r="J58" s="266"/>
      <c r="K58" s="264"/>
    </row>
    <row r="59" spans="1:11">
      <c r="A59" s="146">
        <v>6</v>
      </c>
      <c r="B59" s="254" t="e">
        <f>'ITB NEGOTIATED GOODS'!#REF!</f>
        <v>#REF!</v>
      </c>
      <c r="C59" s="254"/>
      <c r="D59" s="255" t="e">
        <f>'ITB NEGOTIATED GOODS'!#REF!</f>
        <v>#REF!</v>
      </c>
      <c r="E59" s="255"/>
      <c r="F59" s="256" t="e">
        <f>D59*10%</f>
        <v>#REF!</v>
      </c>
      <c r="G59" s="256"/>
      <c r="H59" s="256" t="e">
        <f>D59*5%</f>
        <v>#REF!</v>
      </c>
      <c r="I59" s="256"/>
      <c r="J59" s="256" t="e">
        <f>D59*2%</f>
        <v>#REF!</v>
      </c>
      <c r="K59" s="256"/>
    </row>
    <row r="60" spans="1:11">
      <c r="A60" s="244" t="s">
        <v>29</v>
      </c>
      <c r="B60" s="244"/>
      <c r="C60" s="243" t="e">
        <f>'ITB NEGOTIATED GOODS'!#REF!</f>
        <v>#REF!</v>
      </c>
      <c r="D60" s="243"/>
      <c r="E60" s="243"/>
      <c r="F60" s="243"/>
      <c r="G60" s="243"/>
      <c r="H60" s="243"/>
      <c r="I60" s="243"/>
      <c r="J60" s="243"/>
      <c r="K60" s="243"/>
    </row>
    <row r="61" spans="1:11">
      <c r="A61" s="147"/>
      <c r="B61" s="147"/>
      <c r="C61" s="243"/>
      <c r="D61" s="243"/>
      <c r="E61" s="243"/>
      <c r="F61" s="243"/>
      <c r="G61" s="243"/>
      <c r="H61" s="243"/>
      <c r="I61" s="243"/>
      <c r="J61" s="243"/>
      <c r="K61" s="243"/>
    </row>
    <row r="62" spans="1:11">
      <c r="A62" s="125"/>
      <c r="C62" s="243"/>
      <c r="D62" s="243"/>
      <c r="E62" s="243"/>
      <c r="F62" s="243"/>
      <c r="G62" s="243"/>
      <c r="H62" s="243"/>
      <c r="I62" s="243"/>
      <c r="J62" s="243"/>
      <c r="K62" s="243"/>
    </row>
    <row r="63" spans="1:11">
      <c r="A63" s="245" t="s">
        <v>30</v>
      </c>
      <c r="B63" s="245"/>
      <c r="C63" s="48"/>
      <c r="D63" s="48"/>
      <c r="E63" s="48"/>
      <c r="F63" s="48"/>
    </row>
    <row r="64" spans="1:11">
      <c r="A64" s="153"/>
      <c r="B64" s="246"/>
      <c r="C64" s="247"/>
      <c r="D64" s="247"/>
      <c r="E64" s="247"/>
      <c r="F64" s="149"/>
      <c r="G64" s="150"/>
      <c r="H64" s="294"/>
      <c r="I64" s="295"/>
      <c r="J64" s="295"/>
      <c r="K64" s="295"/>
    </row>
    <row r="65" spans="1:11">
      <c r="A65" s="148"/>
      <c r="B65" s="250"/>
      <c r="C65" s="251"/>
      <c r="D65" s="251"/>
      <c r="E65" s="251"/>
      <c r="F65" s="149"/>
      <c r="G65" s="148"/>
      <c r="H65" s="296"/>
      <c r="I65" s="297"/>
      <c r="J65" s="297"/>
      <c r="K65" s="297"/>
    </row>
    <row r="66" spans="1:11">
      <c r="A66" s="148"/>
      <c r="B66" s="250"/>
      <c r="C66" s="251"/>
      <c r="D66" s="251"/>
      <c r="E66" s="251"/>
      <c r="F66" s="149"/>
      <c r="G66" s="148"/>
      <c r="H66" s="296"/>
      <c r="I66" s="297"/>
      <c r="J66" s="297"/>
      <c r="K66" s="297"/>
    </row>
    <row r="67" spans="1:11">
      <c r="A67" s="148"/>
      <c r="B67" s="238"/>
      <c r="C67" s="239"/>
      <c r="D67" s="239"/>
      <c r="E67" s="239"/>
      <c r="F67" s="149"/>
      <c r="G67" s="148"/>
      <c r="H67" s="296"/>
      <c r="I67" s="297"/>
      <c r="J67" s="297"/>
      <c r="K67" s="297"/>
    </row>
    <row r="68" spans="1:11">
      <c r="A68" s="148"/>
      <c r="B68" s="238"/>
      <c r="C68" s="239"/>
      <c r="D68" s="239"/>
      <c r="E68" s="239"/>
      <c r="F68" s="149"/>
      <c r="G68" s="148"/>
      <c r="H68" s="292"/>
      <c r="I68" s="293"/>
      <c r="J68" s="293"/>
      <c r="K68" s="293"/>
    </row>
    <row r="69" spans="1:11">
      <c r="A69" s="125"/>
      <c r="B69" s="155"/>
      <c r="C69" s="48"/>
      <c r="D69" s="48"/>
      <c r="E69" s="48"/>
      <c r="F69" s="48"/>
    </row>
    <row r="70" spans="1:11">
      <c r="A70" s="146">
        <v>7</v>
      </c>
      <c r="B70" s="254" t="e">
        <f>'ITB NEGOTIATED GOODS'!#REF!</f>
        <v>#REF!</v>
      </c>
      <c r="C70" s="254"/>
      <c r="D70" s="255" t="e">
        <f>'ITB NEGOTIATED GOODS'!#REF!</f>
        <v>#REF!</v>
      </c>
      <c r="E70" s="255"/>
      <c r="F70" s="256" t="e">
        <f>D70*10%</f>
        <v>#REF!</v>
      </c>
      <c r="G70" s="256"/>
      <c r="H70" s="256" t="e">
        <f>D70*5%</f>
        <v>#REF!</v>
      </c>
      <c r="I70" s="256"/>
      <c r="J70" s="256" t="e">
        <f>D70*2%</f>
        <v>#REF!</v>
      </c>
      <c r="K70" s="256"/>
    </row>
    <row r="71" spans="1:11">
      <c r="A71" s="244" t="s">
        <v>29</v>
      </c>
      <c r="B71" s="244"/>
      <c r="C71" s="243" t="e">
        <f>'ITB NEGOTIATED GOODS'!#REF!</f>
        <v>#REF!</v>
      </c>
      <c r="D71" s="243"/>
      <c r="E71" s="243"/>
      <c r="F71" s="243"/>
      <c r="G71" s="243"/>
      <c r="H71" s="243"/>
      <c r="I71" s="243"/>
      <c r="J71" s="243"/>
      <c r="K71" s="243"/>
    </row>
    <row r="72" spans="1:11">
      <c r="A72" s="147"/>
      <c r="B72" s="147"/>
      <c r="C72" s="243"/>
      <c r="D72" s="243"/>
      <c r="E72" s="243"/>
      <c r="F72" s="243"/>
      <c r="G72" s="243"/>
      <c r="H72" s="243"/>
      <c r="I72" s="243"/>
      <c r="J72" s="243"/>
      <c r="K72" s="243"/>
    </row>
    <row r="73" spans="1:11">
      <c r="A73" s="125"/>
      <c r="C73" s="243"/>
      <c r="D73" s="243"/>
      <c r="E73" s="243"/>
      <c r="F73" s="243"/>
      <c r="G73" s="243"/>
      <c r="H73" s="243"/>
      <c r="I73" s="243"/>
      <c r="J73" s="243"/>
      <c r="K73" s="243"/>
    </row>
    <row r="74" spans="1:11">
      <c r="A74" s="245" t="s">
        <v>30</v>
      </c>
      <c r="B74" s="245"/>
      <c r="C74" s="48"/>
      <c r="D74" s="48"/>
      <c r="E74" s="48"/>
      <c r="F74" s="48"/>
    </row>
    <row r="75" spans="1:11">
      <c r="A75" s="153"/>
      <c r="B75" s="246"/>
      <c r="C75" s="247"/>
      <c r="D75" s="247"/>
      <c r="E75" s="247"/>
      <c r="F75" s="149"/>
      <c r="G75" s="150"/>
      <c r="H75" s="248"/>
      <c r="I75" s="249"/>
      <c r="J75" s="249"/>
      <c r="K75" s="249"/>
    </row>
    <row r="76" spans="1:11">
      <c r="A76" s="148"/>
      <c r="B76" s="250"/>
      <c r="C76" s="251"/>
      <c r="D76" s="251"/>
      <c r="E76" s="251"/>
      <c r="F76" s="149"/>
      <c r="G76" s="148"/>
      <c r="H76" s="252"/>
      <c r="I76" s="253"/>
      <c r="J76" s="253"/>
      <c r="K76" s="253"/>
    </row>
    <row r="77" spans="1:11">
      <c r="A77" s="148"/>
      <c r="B77" s="250"/>
      <c r="C77" s="251"/>
      <c r="D77" s="251"/>
      <c r="E77" s="251"/>
      <c r="F77" s="149"/>
      <c r="G77" s="148"/>
      <c r="H77" s="252"/>
      <c r="I77" s="253"/>
      <c r="J77" s="253"/>
      <c r="K77" s="253"/>
    </row>
    <row r="78" spans="1:11">
      <c r="A78" s="148"/>
      <c r="B78" s="250"/>
      <c r="C78" s="251"/>
      <c r="D78" s="251"/>
      <c r="E78" s="251"/>
      <c r="F78" s="149"/>
      <c r="G78" s="148"/>
      <c r="H78" s="252"/>
      <c r="I78" s="253"/>
      <c r="J78" s="253"/>
      <c r="K78" s="253"/>
    </row>
    <row r="79" spans="1:11">
      <c r="A79" s="148"/>
      <c r="B79" s="250"/>
      <c r="C79" s="251"/>
      <c r="D79" s="251"/>
      <c r="E79" s="251"/>
      <c r="F79" s="149"/>
      <c r="G79" s="148"/>
      <c r="H79" s="240"/>
      <c r="I79" s="241"/>
      <c r="J79" s="241"/>
      <c r="K79" s="241"/>
    </row>
    <row r="80" spans="1:11">
      <c r="A80" s="151"/>
      <c r="B80" s="48"/>
      <c r="C80" s="48"/>
      <c r="D80" s="48"/>
      <c r="E80" s="48"/>
      <c r="F80" s="48"/>
      <c r="G80" s="48"/>
      <c r="H80" s="48"/>
      <c r="I80" s="48"/>
      <c r="J80" s="48"/>
      <c r="K80" s="48"/>
    </row>
    <row r="81" spans="1:11">
      <c r="A81" s="146">
        <v>8</v>
      </c>
      <c r="B81" s="254" t="e">
        <f>'ITB NEGOTIATED GOODS'!#REF!</f>
        <v>#REF!</v>
      </c>
      <c r="C81" s="254"/>
      <c r="D81" s="255" t="e">
        <f>'ITB NEGOTIATED GOODS'!#REF!</f>
        <v>#REF!</v>
      </c>
      <c r="E81" s="255"/>
      <c r="F81" s="256" t="e">
        <f>D81*10%</f>
        <v>#REF!</v>
      </c>
      <c r="G81" s="256"/>
      <c r="H81" s="256" t="e">
        <f>D81*5%</f>
        <v>#REF!</v>
      </c>
      <c r="I81" s="256"/>
      <c r="J81" s="256" t="e">
        <f>D81*2%</f>
        <v>#REF!</v>
      </c>
      <c r="K81" s="256"/>
    </row>
    <row r="82" spans="1:11">
      <c r="A82" s="244" t="s">
        <v>29</v>
      </c>
      <c r="B82" s="244"/>
      <c r="C82" s="243" t="e">
        <f>'ITB NEGOTIATED GOODS'!#REF!</f>
        <v>#REF!</v>
      </c>
      <c r="D82" s="243"/>
      <c r="E82" s="243"/>
      <c r="F82" s="243"/>
      <c r="G82" s="243"/>
      <c r="H82" s="243"/>
      <c r="I82" s="243"/>
      <c r="J82" s="243"/>
      <c r="K82" s="243"/>
    </row>
    <row r="83" spans="1:11">
      <c r="A83" s="147"/>
      <c r="B83" s="147"/>
      <c r="C83" s="243"/>
      <c r="D83" s="243"/>
      <c r="E83" s="243"/>
      <c r="F83" s="243"/>
      <c r="G83" s="243"/>
      <c r="H83" s="243"/>
      <c r="I83" s="243"/>
      <c r="J83" s="243"/>
      <c r="K83" s="243"/>
    </row>
    <row r="84" spans="1:11">
      <c r="A84" s="125"/>
      <c r="C84" s="243"/>
      <c r="D84" s="243"/>
      <c r="E84" s="243"/>
      <c r="F84" s="243"/>
      <c r="G84" s="243"/>
      <c r="H84" s="243"/>
      <c r="I84" s="243"/>
      <c r="J84" s="243"/>
      <c r="K84" s="243"/>
    </row>
    <row r="85" spans="1:11">
      <c r="A85" s="245" t="s">
        <v>30</v>
      </c>
      <c r="B85" s="245"/>
      <c r="C85" s="48"/>
      <c r="D85" s="48"/>
      <c r="E85" s="48"/>
      <c r="F85" s="48"/>
    </row>
    <row r="86" spans="1:11">
      <c r="A86" s="153"/>
      <c r="B86" s="246"/>
      <c r="C86" s="247"/>
      <c r="D86" s="247"/>
      <c r="E86" s="247"/>
      <c r="F86" s="149"/>
      <c r="G86" s="150"/>
      <c r="H86" s="248"/>
      <c r="I86" s="249"/>
      <c r="J86" s="249"/>
      <c r="K86" s="249"/>
    </row>
    <row r="87" spans="1:11">
      <c r="A87" s="148"/>
      <c r="B87" s="250"/>
      <c r="C87" s="251"/>
      <c r="D87" s="251"/>
      <c r="E87" s="251"/>
      <c r="F87" s="149"/>
      <c r="G87" s="148"/>
      <c r="H87" s="252"/>
      <c r="I87" s="253"/>
      <c r="J87" s="253"/>
      <c r="K87" s="253"/>
    </row>
    <row r="88" spans="1:11">
      <c r="A88" s="148"/>
      <c r="B88" s="250"/>
      <c r="C88" s="251"/>
      <c r="D88" s="251"/>
      <c r="E88" s="251"/>
      <c r="F88" s="149"/>
      <c r="G88" s="148"/>
      <c r="H88" s="252"/>
      <c r="I88" s="253"/>
      <c r="J88" s="253"/>
      <c r="K88" s="253"/>
    </row>
    <row r="89" spans="1:11">
      <c r="A89" s="148"/>
      <c r="B89" s="238"/>
      <c r="C89" s="239"/>
      <c r="D89" s="239"/>
      <c r="E89" s="239"/>
      <c r="F89" s="149"/>
      <c r="G89" s="148"/>
      <c r="H89" s="252"/>
      <c r="I89" s="253"/>
      <c r="J89" s="253"/>
      <c r="K89" s="253"/>
    </row>
    <row r="90" spans="1:11">
      <c r="A90" s="148"/>
      <c r="B90" s="238"/>
      <c r="C90" s="239"/>
      <c r="D90" s="239"/>
      <c r="E90" s="239"/>
      <c r="F90" s="149"/>
      <c r="G90" s="148"/>
      <c r="H90" s="240"/>
      <c r="I90" s="241"/>
      <c r="J90" s="241"/>
      <c r="K90" s="241"/>
    </row>
    <row r="91" spans="1:11">
      <c r="A91" s="151"/>
      <c r="B91" s="48"/>
      <c r="C91" s="48"/>
      <c r="D91" s="48"/>
      <c r="E91" s="48"/>
      <c r="F91" s="48"/>
      <c r="G91" s="48"/>
      <c r="H91" s="48"/>
      <c r="I91" s="48"/>
      <c r="J91" s="48"/>
      <c r="K91" s="48"/>
    </row>
    <row r="92" spans="1:11">
      <c r="A92" s="146">
        <v>9</v>
      </c>
      <c r="B92" s="254" t="e">
        <f>'ITB NEGOTIATED GOODS'!#REF!</f>
        <v>#REF!</v>
      </c>
      <c r="C92" s="254"/>
      <c r="D92" s="255" t="e">
        <f>'ITB NEGOTIATED GOODS'!#REF!</f>
        <v>#REF!</v>
      </c>
      <c r="E92" s="255"/>
      <c r="F92" s="256" t="e">
        <f>D92*10%</f>
        <v>#REF!</v>
      </c>
      <c r="G92" s="256"/>
      <c r="H92" s="256" t="e">
        <f>D92*5%</f>
        <v>#REF!</v>
      </c>
      <c r="I92" s="256"/>
      <c r="J92" s="256" t="e">
        <f>D92*2%</f>
        <v>#REF!</v>
      </c>
      <c r="K92" s="256"/>
    </row>
    <row r="93" spans="1:11">
      <c r="A93" s="244" t="s">
        <v>29</v>
      </c>
      <c r="B93" s="244"/>
      <c r="C93" s="243" t="e">
        <f>'ITB NEGOTIATED GOODS'!#REF!</f>
        <v>#REF!</v>
      </c>
      <c r="D93" s="243"/>
      <c r="E93" s="243"/>
      <c r="F93" s="243"/>
      <c r="G93" s="243"/>
      <c r="H93" s="243"/>
      <c r="I93" s="243"/>
      <c r="J93" s="243"/>
      <c r="K93" s="243"/>
    </row>
    <row r="94" spans="1:11">
      <c r="A94" s="147"/>
      <c r="B94" s="147"/>
      <c r="C94" s="243"/>
      <c r="D94" s="243"/>
      <c r="E94" s="243"/>
      <c r="F94" s="243"/>
      <c r="G94" s="243"/>
      <c r="H94" s="243"/>
      <c r="I94" s="243"/>
      <c r="J94" s="243"/>
      <c r="K94" s="243"/>
    </row>
    <row r="95" spans="1:11">
      <c r="A95" s="125"/>
      <c r="C95" s="243"/>
      <c r="D95" s="243"/>
      <c r="E95" s="243"/>
      <c r="F95" s="243"/>
      <c r="G95" s="243"/>
      <c r="H95" s="243"/>
      <c r="I95" s="243"/>
      <c r="J95" s="243"/>
      <c r="K95" s="243"/>
    </row>
    <row r="96" spans="1:11">
      <c r="A96" s="245" t="s">
        <v>30</v>
      </c>
      <c r="B96" s="245"/>
      <c r="C96" s="48"/>
      <c r="D96" s="48"/>
      <c r="E96" s="48"/>
      <c r="F96" s="48"/>
    </row>
    <row r="97" spans="1:11">
      <c r="A97" s="148"/>
      <c r="B97" s="290"/>
      <c r="C97" s="291"/>
      <c r="D97" s="291"/>
      <c r="E97" s="291"/>
      <c r="F97" s="149"/>
      <c r="G97" s="150"/>
      <c r="H97" s="248"/>
      <c r="I97" s="249"/>
      <c r="J97" s="249"/>
      <c r="K97" s="249"/>
    </row>
    <row r="98" spans="1:11">
      <c r="A98" s="148"/>
      <c r="B98" s="250"/>
      <c r="C98" s="251"/>
      <c r="D98" s="251"/>
      <c r="E98" s="251"/>
      <c r="F98" s="149"/>
      <c r="G98" s="148"/>
      <c r="H98" s="252"/>
      <c r="I98" s="253"/>
      <c r="J98" s="253"/>
      <c r="K98" s="253"/>
    </row>
    <row r="99" spans="1:11">
      <c r="A99" s="148"/>
      <c r="B99" s="250"/>
      <c r="C99" s="251"/>
      <c r="D99" s="251"/>
      <c r="E99" s="251"/>
      <c r="F99" s="149"/>
      <c r="G99" s="148"/>
      <c r="H99" s="252"/>
      <c r="I99" s="253"/>
      <c r="J99" s="253"/>
      <c r="K99" s="253"/>
    </row>
    <row r="100" spans="1:11">
      <c r="A100" s="148"/>
      <c r="B100" s="250"/>
      <c r="C100" s="251"/>
      <c r="D100" s="251"/>
      <c r="E100" s="251"/>
      <c r="F100" s="149"/>
      <c r="G100" s="148"/>
      <c r="H100" s="252"/>
      <c r="I100" s="253"/>
      <c r="J100" s="253"/>
      <c r="K100" s="253"/>
    </row>
    <row r="101" spans="1:11">
      <c r="A101" s="148"/>
      <c r="B101" s="250"/>
      <c r="C101" s="251"/>
      <c r="D101" s="251"/>
      <c r="E101" s="251"/>
      <c r="F101" s="149"/>
      <c r="G101" s="148"/>
      <c r="H101" s="240"/>
      <c r="I101" s="241"/>
      <c r="J101" s="241"/>
      <c r="K101" s="241"/>
    </row>
    <row r="102" spans="1:11">
      <c r="A102" s="289"/>
      <c r="B102" s="289"/>
      <c r="C102" s="48"/>
      <c r="D102" s="48"/>
      <c r="E102" s="48"/>
      <c r="F102" s="48"/>
      <c r="G102" s="48"/>
      <c r="H102" s="48"/>
      <c r="I102" s="48"/>
      <c r="J102" s="48"/>
      <c r="K102" s="48"/>
    </row>
    <row r="103" spans="1:11">
      <c r="A103" s="146">
        <v>10</v>
      </c>
      <c r="B103" s="254" t="e">
        <f>'ITB NEGOTIATED GOODS'!#REF!</f>
        <v>#REF!</v>
      </c>
      <c r="C103" s="254"/>
      <c r="D103" s="255" t="e">
        <f>'ITB NEGOTIATED GOODS'!#REF!</f>
        <v>#REF!</v>
      </c>
      <c r="E103" s="255"/>
      <c r="F103" s="256" t="e">
        <f>D103*10%</f>
        <v>#REF!</v>
      </c>
      <c r="G103" s="256"/>
      <c r="H103" s="256" t="e">
        <f>D103*5%</f>
        <v>#REF!</v>
      </c>
      <c r="I103" s="256"/>
      <c r="J103" s="256" t="e">
        <f>D103*2%</f>
        <v>#REF!</v>
      </c>
      <c r="K103" s="256"/>
    </row>
    <row r="104" spans="1:11">
      <c r="A104" s="244" t="s">
        <v>29</v>
      </c>
      <c r="B104" s="244"/>
      <c r="C104" s="243" t="e">
        <f>'ITB NEGOTIATED GOODS'!#REF!</f>
        <v>#REF!</v>
      </c>
      <c r="D104" s="243"/>
      <c r="E104" s="243"/>
      <c r="F104" s="243"/>
      <c r="G104" s="243"/>
      <c r="H104" s="243"/>
      <c r="I104" s="243"/>
      <c r="J104" s="243"/>
      <c r="K104" s="243"/>
    </row>
    <row r="105" spans="1:11">
      <c r="A105" s="147"/>
      <c r="B105" s="147"/>
      <c r="C105" s="243"/>
      <c r="D105" s="243"/>
      <c r="E105" s="243"/>
      <c r="F105" s="243"/>
      <c r="G105" s="243"/>
      <c r="H105" s="243"/>
      <c r="I105" s="243"/>
      <c r="J105" s="243"/>
      <c r="K105" s="243"/>
    </row>
    <row r="106" spans="1:11">
      <c r="A106" s="125"/>
      <c r="C106" s="243"/>
      <c r="D106" s="243"/>
      <c r="E106" s="243"/>
      <c r="F106" s="243"/>
      <c r="G106" s="243"/>
      <c r="H106" s="243"/>
      <c r="I106" s="243"/>
      <c r="J106" s="243"/>
      <c r="K106" s="243"/>
    </row>
    <row r="107" spans="1:11">
      <c r="A107" s="245" t="s">
        <v>30</v>
      </c>
      <c r="B107" s="245"/>
      <c r="C107" s="48"/>
      <c r="D107" s="48"/>
      <c r="E107" s="48"/>
      <c r="F107" s="48"/>
    </row>
    <row r="108" spans="1:11">
      <c r="A108" s="148"/>
      <c r="B108" s="246"/>
      <c r="C108" s="247"/>
      <c r="D108" s="247"/>
      <c r="E108" s="247"/>
      <c r="F108" s="149"/>
      <c r="G108" s="150"/>
      <c r="H108" s="248"/>
      <c r="I108" s="249"/>
      <c r="J108" s="249"/>
      <c r="K108" s="249"/>
    </row>
    <row r="109" spans="1:11">
      <c r="A109" s="148"/>
      <c r="B109" s="250"/>
      <c r="C109" s="251"/>
      <c r="D109" s="251"/>
      <c r="E109" s="251"/>
      <c r="F109" s="149"/>
      <c r="G109" s="148"/>
      <c r="H109" s="252"/>
      <c r="I109" s="253"/>
      <c r="J109" s="253"/>
      <c r="K109" s="253"/>
    </row>
    <row r="110" spans="1:11">
      <c r="A110" s="148"/>
      <c r="B110" s="250"/>
      <c r="C110" s="251"/>
      <c r="D110" s="251"/>
      <c r="E110" s="251"/>
      <c r="F110" s="149"/>
      <c r="G110" s="148"/>
      <c r="H110" s="252"/>
      <c r="I110" s="253"/>
      <c r="J110" s="253"/>
      <c r="K110" s="253"/>
    </row>
    <row r="111" spans="1:11">
      <c r="A111" s="148"/>
      <c r="B111" s="238"/>
      <c r="C111" s="239"/>
      <c r="D111" s="239"/>
      <c r="E111" s="239"/>
      <c r="F111" s="149"/>
      <c r="G111" s="148"/>
      <c r="H111" s="252"/>
      <c r="I111" s="253"/>
      <c r="J111" s="253"/>
      <c r="K111" s="253"/>
    </row>
    <row r="112" spans="1:11">
      <c r="A112" s="154"/>
      <c r="B112" s="287"/>
      <c r="C112" s="288"/>
      <c r="D112" s="288"/>
      <c r="E112" s="288"/>
      <c r="F112" s="149"/>
      <c r="G112" s="154"/>
      <c r="H112" s="240"/>
      <c r="I112" s="241"/>
      <c r="J112" s="241"/>
      <c r="K112" s="241"/>
    </row>
    <row r="113" spans="1:11">
      <c r="A113" s="144" t="s">
        <v>25</v>
      </c>
      <c r="B113" s="257" t="s">
        <v>26</v>
      </c>
      <c r="C113" s="258"/>
      <c r="D113" s="259" t="s">
        <v>10</v>
      </c>
      <c r="E113" s="260"/>
      <c r="F113" s="261">
        <v>0.1</v>
      </c>
      <c r="G113" s="262"/>
      <c r="H113" s="259" t="s">
        <v>27</v>
      </c>
      <c r="I113" s="260"/>
      <c r="J113" s="259" t="s">
        <v>28</v>
      </c>
      <c r="K113" s="260"/>
    </row>
    <row r="114" spans="1:11" ht="15" customHeight="1">
      <c r="A114" s="145"/>
      <c r="B114" s="263"/>
      <c r="C114" s="263"/>
      <c r="D114" s="264"/>
      <c r="E114" s="264"/>
      <c r="F114" s="265"/>
      <c r="G114" s="263"/>
      <c r="H114" s="266"/>
      <c r="I114" s="264"/>
      <c r="J114" s="266"/>
      <c r="K114" s="264"/>
    </row>
    <row r="115" spans="1:11">
      <c r="A115" s="146">
        <v>11</v>
      </c>
      <c r="B115" s="254" t="e">
        <f>'ITB NEGOTIATED GOODS'!#REF!</f>
        <v>#REF!</v>
      </c>
      <c r="C115" s="254"/>
      <c r="D115" s="255" t="e">
        <f>'ITB NEGOTIATED GOODS'!#REF!</f>
        <v>#REF!</v>
      </c>
      <c r="E115" s="255"/>
      <c r="F115" s="256" t="e">
        <f>D115*10%</f>
        <v>#REF!</v>
      </c>
      <c r="G115" s="256"/>
      <c r="H115" s="256" t="e">
        <f>D115*5%</f>
        <v>#REF!</v>
      </c>
      <c r="I115" s="256"/>
      <c r="J115" s="256" t="e">
        <f>D115*2%</f>
        <v>#REF!</v>
      </c>
      <c r="K115" s="256"/>
    </row>
    <row r="116" spans="1:11">
      <c r="A116" s="244" t="s">
        <v>29</v>
      </c>
      <c r="B116" s="244"/>
      <c r="C116" s="243" t="e">
        <f>'ITB NEGOTIATED GOODS'!#REF!</f>
        <v>#REF!</v>
      </c>
      <c r="D116" s="243"/>
      <c r="E116" s="243"/>
      <c r="F116" s="243"/>
      <c r="G116" s="243"/>
      <c r="H116" s="243"/>
      <c r="I116" s="243"/>
      <c r="J116" s="243"/>
      <c r="K116" s="243"/>
    </row>
    <row r="117" spans="1:11">
      <c r="A117" s="147"/>
      <c r="B117" s="147"/>
      <c r="C117" s="243"/>
      <c r="D117" s="243"/>
      <c r="E117" s="243"/>
      <c r="F117" s="243"/>
      <c r="G117" s="243"/>
      <c r="H117" s="243"/>
      <c r="I117" s="243"/>
      <c r="J117" s="243"/>
      <c r="K117" s="243"/>
    </row>
    <row r="118" spans="1:11">
      <c r="A118" s="125"/>
      <c r="C118" s="243"/>
      <c r="D118" s="243"/>
      <c r="E118" s="243"/>
      <c r="F118" s="243"/>
      <c r="G118" s="243"/>
      <c r="H118" s="243"/>
      <c r="I118" s="243"/>
      <c r="J118" s="243"/>
      <c r="K118" s="243"/>
    </row>
    <row r="119" spans="1:11">
      <c r="A119" s="245" t="s">
        <v>30</v>
      </c>
      <c r="B119" s="245"/>
      <c r="C119" s="48"/>
      <c r="D119" s="48"/>
      <c r="E119" s="48"/>
      <c r="F119" s="48"/>
    </row>
    <row r="120" spans="1:11">
      <c r="A120" s="148"/>
      <c r="B120" s="246"/>
      <c r="C120" s="247"/>
      <c r="D120" s="247"/>
      <c r="E120" s="247"/>
      <c r="F120" s="149"/>
      <c r="G120" s="150"/>
      <c r="H120" s="248"/>
      <c r="I120" s="249"/>
      <c r="J120" s="249"/>
      <c r="K120" s="249"/>
    </row>
    <row r="121" spans="1:11">
      <c r="A121" s="148"/>
      <c r="B121" s="250"/>
      <c r="C121" s="251"/>
      <c r="D121" s="251"/>
      <c r="E121" s="251"/>
      <c r="F121" s="149"/>
      <c r="G121" s="148"/>
      <c r="H121" s="252"/>
      <c r="I121" s="253"/>
      <c r="J121" s="253"/>
      <c r="K121" s="253"/>
    </row>
    <row r="122" spans="1:11">
      <c r="A122" s="148"/>
      <c r="B122" s="250"/>
      <c r="C122" s="251"/>
      <c r="D122" s="251"/>
      <c r="E122" s="251"/>
      <c r="F122" s="149"/>
      <c r="G122" s="148"/>
      <c r="H122" s="252"/>
      <c r="I122" s="253"/>
      <c r="J122" s="253"/>
      <c r="K122" s="253"/>
    </row>
    <row r="123" spans="1:11">
      <c r="A123" s="148"/>
      <c r="B123" s="238"/>
      <c r="C123" s="239"/>
      <c r="D123" s="239"/>
      <c r="E123" s="239"/>
      <c r="F123" s="149"/>
      <c r="G123" s="148"/>
      <c r="H123" s="252"/>
      <c r="I123" s="253"/>
      <c r="J123" s="253"/>
      <c r="K123" s="253"/>
    </row>
    <row r="124" spans="1:11">
      <c r="A124" s="148"/>
      <c r="B124" s="238"/>
      <c r="C124" s="239"/>
      <c r="D124" s="239"/>
      <c r="E124" s="239"/>
      <c r="F124" s="149"/>
      <c r="G124" s="148"/>
      <c r="H124" s="240"/>
      <c r="I124" s="241"/>
      <c r="J124" s="241"/>
      <c r="K124" s="241"/>
    </row>
    <row r="126" spans="1:11">
      <c r="A126" s="146">
        <v>12</v>
      </c>
      <c r="B126" s="254" t="e">
        <f>'ITB NEGOTIATED GOODS'!#REF!</f>
        <v>#REF!</v>
      </c>
      <c r="C126" s="254"/>
      <c r="D126" s="255" t="e">
        <f>'ITB NEGOTIATED GOODS'!#REF!</f>
        <v>#REF!</v>
      </c>
      <c r="E126" s="255"/>
      <c r="F126" s="256" t="e">
        <f>D126*10%</f>
        <v>#REF!</v>
      </c>
      <c r="G126" s="256"/>
      <c r="H126" s="256" t="e">
        <f>D126*5%</f>
        <v>#REF!</v>
      </c>
      <c r="I126" s="256"/>
      <c r="J126" s="256" t="e">
        <f>D126*2%</f>
        <v>#REF!</v>
      </c>
      <c r="K126" s="256"/>
    </row>
    <row r="127" spans="1:11">
      <c r="A127" s="244" t="s">
        <v>29</v>
      </c>
      <c r="B127" s="244"/>
      <c r="C127" s="243" t="e">
        <f>'ITB NEGOTIATED GOODS'!#REF!</f>
        <v>#REF!</v>
      </c>
      <c r="D127" s="243"/>
      <c r="E127" s="243"/>
      <c r="F127" s="243"/>
      <c r="G127" s="243"/>
      <c r="H127" s="243"/>
      <c r="I127" s="243"/>
      <c r="J127" s="243"/>
      <c r="K127" s="243"/>
    </row>
    <row r="128" spans="1:11">
      <c r="A128" s="147"/>
      <c r="B128" s="147"/>
      <c r="C128" s="243"/>
      <c r="D128" s="243"/>
      <c r="E128" s="243"/>
      <c r="F128" s="243"/>
      <c r="G128" s="243"/>
      <c r="H128" s="243"/>
      <c r="I128" s="243"/>
      <c r="J128" s="243"/>
      <c r="K128" s="243"/>
    </row>
    <row r="129" spans="1:11">
      <c r="A129" s="125"/>
      <c r="C129" s="243"/>
      <c r="D129" s="243"/>
      <c r="E129" s="243"/>
      <c r="F129" s="243"/>
      <c r="G129" s="243"/>
      <c r="H129" s="243"/>
      <c r="I129" s="243"/>
      <c r="J129" s="243"/>
      <c r="K129" s="243"/>
    </row>
    <row r="130" spans="1:11">
      <c r="A130" s="245" t="s">
        <v>30</v>
      </c>
      <c r="B130" s="245"/>
      <c r="C130" s="48"/>
      <c r="D130" s="48"/>
      <c r="E130" s="48"/>
      <c r="F130" s="48"/>
    </row>
    <row r="131" spans="1:11">
      <c r="A131" s="153"/>
      <c r="B131" s="246"/>
      <c r="C131" s="247"/>
      <c r="D131" s="247"/>
      <c r="E131" s="247"/>
      <c r="F131" s="149"/>
      <c r="G131" s="150"/>
      <c r="H131" s="248"/>
      <c r="I131" s="249"/>
      <c r="J131" s="249"/>
      <c r="K131" s="249"/>
    </row>
    <row r="132" spans="1:11">
      <c r="A132" s="148"/>
      <c r="B132" s="250"/>
      <c r="C132" s="251"/>
      <c r="D132" s="251"/>
      <c r="E132" s="251"/>
      <c r="F132" s="149"/>
      <c r="G132" s="148"/>
      <c r="H132" s="252"/>
      <c r="I132" s="253"/>
      <c r="J132" s="253"/>
      <c r="K132" s="253"/>
    </row>
    <row r="133" spans="1:11">
      <c r="A133" s="148"/>
      <c r="B133" s="250"/>
      <c r="C133" s="251"/>
      <c r="D133" s="251"/>
      <c r="E133" s="251"/>
      <c r="F133" s="149"/>
      <c r="G133" s="148"/>
      <c r="H133" s="252"/>
      <c r="I133" s="253"/>
      <c r="J133" s="253"/>
      <c r="K133" s="253"/>
    </row>
    <row r="134" spans="1:11">
      <c r="A134" s="148"/>
      <c r="B134" s="238"/>
      <c r="C134" s="239"/>
      <c r="D134" s="239"/>
      <c r="E134" s="239"/>
      <c r="F134" s="149"/>
      <c r="G134" s="148"/>
      <c r="H134" s="252"/>
      <c r="I134" s="253"/>
      <c r="J134" s="253"/>
      <c r="K134" s="253"/>
    </row>
    <row r="135" spans="1:11">
      <c r="A135" s="148"/>
      <c r="B135" s="238"/>
      <c r="C135" s="239"/>
      <c r="D135" s="239"/>
      <c r="E135" s="239"/>
      <c r="F135" s="149"/>
      <c r="G135" s="148"/>
      <c r="H135" s="240"/>
      <c r="I135" s="241"/>
      <c r="J135" s="241"/>
      <c r="K135" s="241"/>
    </row>
    <row r="137" spans="1:11">
      <c r="A137" s="146">
        <v>13</v>
      </c>
      <c r="B137" s="254" t="e">
        <f>'ITB NEGOTIATED GOODS'!#REF!</f>
        <v>#REF!</v>
      </c>
      <c r="C137" s="254"/>
      <c r="D137" s="285" t="e">
        <f>'ITB NEGOTIATED GOODS'!#REF!</f>
        <v>#REF!</v>
      </c>
      <c r="E137" s="285"/>
      <c r="F137" s="286" t="e">
        <f>D137*10%</f>
        <v>#REF!</v>
      </c>
      <c r="G137" s="286"/>
      <c r="H137" s="286" t="e">
        <f>D137*5%</f>
        <v>#REF!</v>
      </c>
      <c r="I137" s="286"/>
      <c r="J137" s="286" t="e">
        <f>D137*2%</f>
        <v>#REF!</v>
      </c>
      <c r="K137" s="286"/>
    </row>
    <row r="138" spans="1:11" ht="15" customHeight="1">
      <c r="A138" s="244" t="s">
        <v>29</v>
      </c>
      <c r="B138" s="244"/>
      <c r="C138" s="242" t="e">
        <f>'ITB NEGOTIATED GOODS'!#REF!</f>
        <v>#REF!</v>
      </c>
      <c r="D138" s="242"/>
      <c r="E138" s="242"/>
      <c r="F138" s="242"/>
      <c r="G138" s="242"/>
      <c r="H138" s="242"/>
      <c r="I138" s="242"/>
      <c r="J138" s="242"/>
      <c r="K138" s="242"/>
    </row>
    <row r="139" spans="1:11">
      <c r="A139" s="147"/>
      <c r="B139" s="147"/>
      <c r="C139" s="243"/>
      <c r="D139" s="243"/>
      <c r="E139" s="243"/>
      <c r="F139" s="243"/>
      <c r="G139" s="243"/>
      <c r="H139" s="243"/>
      <c r="I139" s="243"/>
      <c r="J139" s="243"/>
      <c r="K139" s="243"/>
    </row>
    <row r="140" spans="1:11">
      <c r="A140" s="125"/>
      <c r="C140" s="243"/>
      <c r="D140" s="243"/>
      <c r="E140" s="243"/>
      <c r="F140" s="243"/>
      <c r="G140" s="243"/>
      <c r="H140" s="243"/>
      <c r="I140" s="243"/>
      <c r="J140" s="243"/>
      <c r="K140" s="243"/>
    </row>
    <row r="141" spans="1:11">
      <c r="A141" s="245" t="s">
        <v>30</v>
      </c>
      <c r="B141" s="245"/>
      <c r="C141" s="48"/>
      <c r="D141" s="48"/>
      <c r="E141" s="48"/>
      <c r="F141" s="48"/>
      <c r="H141" s="48"/>
      <c r="I141" s="48"/>
      <c r="J141" s="48"/>
      <c r="K141" s="48"/>
    </row>
    <row r="142" spans="1:11">
      <c r="A142" s="153"/>
      <c r="B142" s="246"/>
      <c r="C142" s="247"/>
      <c r="D142" s="247"/>
      <c r="E142" s="247"/>
      <c r="F142" s="149"/>
      <c r="G142" s="150"/>
      <c r="H142" s="281"/>
      <c r="I142" s="282"/>
      <c r="J142" s="282"/>
      <c r="K142" s="282"/>
    </row>
    <row r="143" spans="1:11">
      <c r="A143" s="148"/>
      <c r="B143" s="283"/>
      <c r="C143" s="284"/>
      <c r="D143" s="284"/>
      <c r="E143" s="284"/>
      <c r="F143" s="149"/>
      <c r="G143" s="148"/>
      <c r="H143" s="283"/>
      <c r="I143" s="284"/>
      <c r="J143" s="284"/>
      <c r="K143" s="284"/>
    </row>
    <row r="144" spans="1:11">
      <c r="A144" s="148"/>
      <c r="B144" s="283"/>
      <c r="C144" s="284"/>
      <c r="D144" s="284"/>
      <c r="E144" s="284"/>
      <c r="F144" s="149"/>
      <c r="G144" s="148"/>
      <c r="H144" s="283"/>
      <c r="I144" s="284"/>
      <c r="J144" s="284"/>
      <c r="K144" s="284"/>
    </row>
    <row r="145" spans="1:11">
      <c r="A145" s="148"/>
      <c r="B145" s="283"/>
      <c r="C145" s="284"/>
      <c r="D145" s="284"/>
      <c r="E145" s="284"/>
      <c r="F145" s="149"/>
      <c r="G145" s="148"/>
      <c r="H145" s="283"/>
      <c r="I145" s="284"/>
      <c r="J145" s="284"/>
      <c r="K145" s="284"/>
    </row>
    <row r="146" spans="1:11">
      <c r="A146" s="148"/>
      <c r="B146" s="283"/>
      <c r="C146" s="284"/>
      <c r="D146" s="284"/>
      <c r="E146" s="284"/>
      <c r="F146" s="149"/>
      <c r="G146" s="148"/>
      <c r="H146" s="283"/>
      <c r="I146" s="284"/>
      <c r="J146" s="284"/>
      <c r="K146" s="284"/>
    </row>
    <row r="148" spans="1:11">
      <c r="A148" s="146">
        <v>14</v>
      </c>
      <c r="B148" s="254" t="e">
        <f>'ITB NEGOTIATED GOODS'!#REF!</f>
        <v>#REF!</v>
      </c>
      <c r="C148" s="254"/>
      <c r="D148" s="255" t="e">
        <f>'ITB NEGOTIATED GOODS'!#REF!</f>
        <v>#REF!</v>
      </c>
      <c r="E148" s="255"/>
      <c r="F148" s="256" t="e">
        <f>D148*10%</f>
        <v>#REF!</v>
      </c>
      <c r="G148" s="256"/>
      <c r="H148" s="256" t="e">
        <f>D148*5%</f>
        <v>#REF!</v>
      </c>
      <c r="I148" s="256"/>
      <c r="J148" s="256" t="e">
        <f>D148*2%</f>
        <v>#REF!</v>
      </c>
      <c r="K148" s="256"/>
    </row>
    <row r="149" spans="1:11">
      <c r="A149" s="244" t="s">
        <v>29</v>
      </c>
      <c r="B149" s="244"/>
      <c r="C149" s="242" t="e">
        <f>'ITB NEGOTIATED GOODS'!#REF!</f>
        <v>#REF!</v>
      </c>
      <c r="D149" s="242"/>
      <c r="E149" s="242"/>
      <c r="F149" s="242"/>
      <c r="G149" s="242"/>
      <c r="H149" s="242"/>
      <c r="I149" s="242"/>
      <c r="J149" s="242"/>
      <c r="K149" s="242"/>
    </row>
    <row r="150" spans="1:11">
      <c r="A150" s="147"/>
      <c r="B150" s="147"/>
      <c r="C150" s="243"/>
      <c r="D150" s="243"/>
      <c r="E150" s="243"/>
      <c r="F150" s="243"/>
      <c r="G150" s="243"/>
      <c r="H150" s="243"/>
      <c r="I150" s="243"/>
      <c r="J150" s="243"/>
      <c r="K150" s="243"/>
    </row>
    <row r="151" spans="1:11">
      <c r="A151" s="125"/>
      <c r="C151" s="243"/>
      <c r="D151" s="243"/>
      <c r="E151" s="243"/>
      <c r="F151" s="243"/>
      <c r="G151" s="243"/>
      <c r="H151" s="243"/>
      <c r="I151" s="243"/>
      <c r="J151" s="243"/>
      <c r="K151" s="243"/>
    </row>
    <row r="152" spans="1:11">
      <c r="A152" s="245" t="s">
        <v>30</v>
      </c>
      <c r="B152" s="245"/>
      <c r="C152" s="48"/>
      <c r="D152" s="48"/>
      <c r="E152" s="48"/>
      <c r="F152" s="48"/>
    </row>
    <row r="153" spans="1:11">
      <c r="A153" s="153"/>
      <c r="B153" s="246"/>
      <c r="C153" s="247"/>
      <c r="D153" s="247"/>
      <c r="E153" s="247"/>
      <c r="F153" s="149"/>
      <c r="G153" s="150"/>
      <c r="H153" s="279"/>
      <c r="I153" s="280"/>
      <c r="J153" s="280"/>
      <c r="K153" s="280"/>
    </row>
    <row r="154" spans="1:11">
      <c r="A154" s="148"/>
      <c r="B154" s="250"/>
      <c r="C154" s="251"/>
      <c r="D154" s="251"/>
      <c r="E154" s="251"/>
      <c r="F154" s="149"/>
      <c r="G154" s="148"/>
      <c r="H154" s="275"/>
      <c r="I154" s="276"/>
      <c r="J154" s="276"/>
      <c r="K154" s="276"/>
    </row>
    <row r="155" spans="1:11">
      <c r="A155" s="148"/>
      <c r="B155" s="250"/>
      <c r="C155" s="251"/>
      <c r="D155" s="251"/>
      <c r="E155" s="251"/>
      <c r="F155" s="149"/>
      <c r="G155" s="148"/>
      <c r="H155" s="275"/>
      <c r="I155" s="276"/>
      <c r="J155" s="276"/>
      <c r="K155" s="276"/>
    </row>
    <row r="156" spans="1:11">
      <c r="A156" s="148"/>
      <c r="B156" s="238"/>
      <c r="C156" s="239"/>
      <c r="D156" s="239"/>
      <c r="E156" s="239"/>
      <c r="F156" s="149"/>
      <c r="G156" s="148"/>
      <c r="H156" s="275"/>
      <c r="I156" s="276"/>
      <c r="J156" s="276"/>
      <c r="K156" s="276"/>
    </row>
    <row r="157" spans="1:11">
      <c r="A157" s="148"/>
      <c r="B157" s="238"/>
      <c r="C157" s="239"/>
      <c r="D157" s="239"/>
      <c r="E157" s="239"/>
      <c r="F157" s="149"/>
      <c r="G157" s="148"/>
      <c r="H157" s="277"/>
      <c r="I157" s="278"/>
      <c r="J157" s="278"/>
      <c r="K157" s="278"/>
    </row>
    <row r="159" spans="1:11">
      <c r="A159" s="146">
        <v>15</v>
      </c>
      <c r="B159" s="254" t="e">
        <f>'ITB NEGOTIATED GOODS'!#REF!</f>
        <v>#REF!</v>
      </c>
      <c r="C159" s="254"/>
      <c r="D159" s="255" t="e">
        <f>'ITB NEGOTIATED GOODS'!#REF!</f>
        <v>#REF!</v>
      </c>
      <c r="E159" s="255"/>
      <c r="F159" s="256" t="e">
        <f>D159*10%</f>
        <v>#REF!</v>
      </c>
      <c r="G159" s="256"/>
      <c r="H159" s="256" t="e">
        <f>D159*5%</f>
        <v>#REF!</v>
      </c>
      <c r="I159" s="256"/>
      <c r="J159" s="256" t="e">
        <f>D159*2%</f>
        <v>#REF!</v>
      </c>
      <c r="K159" s="256"/>
    </row>
    <row r="160" spans="1:11">
      <c r="A160" s="244" t="s">
        <v>29</v>
      </c>
      <c r="B160" s="244"/>
      <c r="C160" s="242" t="e">
        <f>'ITB NEGOTIATED GOODS'!#REF!</f>
        <v>#REF!</v>
      </c>
      <c r="D160" s="242"/>
      <c r="E160" s="242"/>
      <c r="F160" s="242"/>
      <c r="G160" s="242"/>
      <c r="H160" s="242"/>
      <c r="I160" s="242"/>
      <c r="J160" s="242"/>
      <c r="K160" s="242"/>
    </row>
    <row r="161" spans="1:11">
      <c r="A161" s="147"/>
      <c r="B161" s="147"/>
      <c r="C161" s="243"/>
      <c r="D161" s="243"/>
      <c r="E161" s="243"/>
      <c r="F161" s="243"/>
      <c r="G161" s="243"/>
      <c r="H161" s="243"/>
      <c r="I161" s="243"/>
      <c r="J161" s="243"/>
      <c r="K161" s="243"/>
    </row>
    <row r="162" spans="1:11">
      <c r="A162" s="125"/>
      <c r="C162" s="243"/>
      <c r="D162" s="243"/>
      <c r="E162" s="243"/>
      <c r="F162" s="243"/>
      <c r="G162" s="243"/>
      <c r="H162" s="243"/>
      <c r="I162" s="243"/>
      <c r="J162" s="243"/>
      <c r="K162" s="243"/>
    </row>
    <row r="163" spans="1:11">
      <c r="A163" s="245" t="s">
        <v>30</v>
      </c>
      <c r="B163" s="245"/>
      <c r="C163" s="48"/>
      <c r="D163" s="48"/>
      <c r="E163" s="48"/>
      <c r="F163" s="48"/>
    </row>
    <row r="164" spans="1:11">
      <c r="A164" s="153"/>
      <c r="B164" s="246"/>
      <c r="C164" s="247"/>
      <c r="D164" s="247"/>
      <c r="E164" s="247"/>
      <c r="F164" s="149"/>
      <c r="G164" s="150"/>
      <c r="H164" s="272"/>
      <c r="I164" s="273"/>
      <c r="J164" s="273"/>
      <c r="K164" s="273"/>
    </row>
    <row r="165" spans="1:11">
      <c r="A165" s="148"/>
      <c r="B165" s="250"/>
      <c r="C165" s="251"/>
      <c r="D165" s="251"/>
      <c r="E165" s="251"/>
      <c r="F165" s="149"/>
      <c r="G165" s="148"/>
      <c r="H165" s="272"/>
      <c r="I165" s="273"/>
      <c r="J165" s="273"/>
      <c r="K165" s="273"/>
    </row>
    <row r="166" spans="1:11">
      <c r="A166" s="148"/>
      <c r="B166" s="274"/>
      <c r="C166" s="262"/>
      <c r="D166" s="262"/>
      <c r="E166" s="262"/>
      <c r="F166" s="149"/>
      <c r="G166" s="148"/>
      <c r="H166" s="272"/>
      <c r="I166" s="273"/>
      <c r="J166" s="273"/>
      <c r="K166" s="273"/>
    </row>
    <row r="167" spans="1:11">
      <c r="A167" s="148"/>
      <c r="B167" s="270"/>
      <c r="C167" s="271"/>
      <c r="D167" s="271"/>
      <c r="E167" s="271"/>
      <c r="F167" s="149"/>
      <c r="G167" s="148"/>
      <c r="H167" s="272"/>
      <c r="I167" s="273"/>
      <c r="J167" s="273"/>
      <c r="K167" s="273"/>
    </row>
    <row r="168" spans="1:11">
      <c r="A168" s="148"/>
      <c r="B168" s="270"/>
      <c r="C168" s="271"/>
      <c r="D168" s="271"/>
      <c r="E168" s="271"/>
      <c r="F168" s="149"/>
      <c r="G168" s="148"/>
      <c r="H168" s="272"/>
      <c r="I168" s="273"/>
      <c r="J168" s="273"/>
      <c r="K168" s="273"/>
    </row>
    <row r="169" spans="1:11">
      <c r="A169" s="144" t="s">
        <v>25</v>
      </c>
      <c r="B169" s="257" t="s">
        <v>26</v>
      </c>
      <c r="C169" s="258"/>
      <c r="D169" s="259" t="s">
        <v>10</v>
      </c>
      <c r="E169" s="260"/>
      <c r="F169" s="261">
        <v>0.1</v>
      </c>
      <c r="G169" s="262"/>
      <c r="H169" s="259" t="s">
        <v>27</v>
      </c>
      <c r="I169" s="260"/>
      <c r="J169" s="259" t="s">
        <v>28</v>
      </c>
      <c r="K169" s="260"/>
    </row>
    <row r="170" spans="1:11">
      <c r="A170" s="145"/>
      <c r="B170" s="263"/>
      <c r="C170" s="263"/>
      <c r="D170" s="264"/>
      <c r="E170" s="264"/>
      <c r="F170" s="265"/>
      <c r="G170" s="263"/>
      <c r="H170" s="266"/>
      <c r="I170" s="264"/>
      <c r="J170" s="266"/>
      <c r="K170" s="264"/>
    </row>
    <row r="171" spans="1:11">
      <c r="A171" s="146">
        <v>16</v>
      </c>
      <c r="B171" s="254" t="e">
        <f>'ITB NEGOTIATED GOODS'!#REF!</f>
        <v>#REF!</v>
      </c>
      <c r="C171" s="254"/>
      <c r="D171" s="255" t="e">
        <f>'ITB NEGOTIATED GOODS'!#REF!</f>
        <v>#REF!</v>
      </c>
      <c r="E171" s="255"/>
      <c r="F171" s="256" t="e">
        <f>D171*10%</f>
        <v>#REF!</v>
      </c>
      <c r="G171" s="256"/>
      <c r="H171" s="256" t="e">
        <f>D171*5%</f>
        <v>#REF!</v>
      </c>
      <c r="I171" s="256"/>
      <c r="J171" s="256" t="e">
        <f>D171*2%</f>
        <v>#REF!</v>
      </c>
      <c r="K171" s="256"/>
    </row>
    <row r="172" spans="1:11">
      <c r="A172" s="244" t="s">
        <v>29</v>
      </c>
      <c r="B172" s="244"/>
      <c r="C172" s="242" t="e">
        <f>'ITB NEGOTIATED GOODS'!#REF!</f>
        <v>#REF!</v>
      </c>
      <c r="D172" s="242"/>
      <c r="E172" s="242"/>
      <c r="F172" s="242"/>
      <c r="G172" s="242"/>
      <c r="H172" s="242"/>
      <c r="I172" s="242"/>
      <c r="J172" s="242"/>
      <c r="K172" s="242"/>
    </row>
    <row r="173" spans="1:11">
      <c r="A173" s="147"/>
      <c r="B173" s="147"/>
      <c r="C173" s="243"/>
      <c r="D173" s="243"/>
      <c r="E173" s="243"/>
      <c r="F173" s="243"/>
      <c r="G173" s="243"/>
      <c r="H173" s="243"/>
      <c r="I173" s="243"/>
      <c r="J173" s="243"/>
      <c r="K173" s="243"/>
    </row>
    <row r="174" spans="1:11">
      <c r="A174" s="125"/>
      <c r="C174" s="243"/>
      <c r="D174" s="243"/>
      <c r="E174" s="243"/>
      <c r="F174" s="243"/>
      <c r="G174" s="243"/>
      <c r="H174" s="243"/>
      <c r="I174" s="243"/>
      <c r="J174" s="243"/>
      <c r="K174" s="243"/>
    </row>
    <row r="175" spans="1:11">
      <c r="A175" s="245" t="s">
        <v>30</v>
      </c>
      <c r="B175" s="245"/>
      <c r="C175" s="48"/>
      <c r="D175" s="48"/>
      <c r="E175" s="48"/>
      <c r="F175" s="48"/>
    </row>
    <row r="176" spans="1:11">
      <c r="A176" s="148"/>
      <c r="B176" s="246"/>
      <c r="C176" s="247"/>
      <c r="D176" s="247"/>
      <c r="E176" s="247"/>
      <c r="F176" s="149"/>
      <c r="G176" s="150"/>
      <c r="H176" s="267"/>
      <c r="I176" s="268"/>
      <c r="J176" s="268"/>
      <c r="K176" s="268"/>
    </row>
    <row r="177" spans="1:11">
      <c r="A177" s="148"/>
      <c r="B177" s="250"/>
      <c r="C177" s="251"/>
      <c r="D177" s="251"/>
      <c r="E177" s="251"/>
      <c r="F177" s="149"/>
      <c r="G177" s="148"/>
      <c r="H177" s="238"/>
      <c r="I177" s="239"/>
      <c r="J177" s="239"/>
      <c r="K177" s="239"/>
    </row>
    <row r="178" spans="1:11">
      <c r="A178" s="148"/>
      <c r="B178" s="250"/>
      <c r="C178" s="251"/>
      <c r="D178" s="251"/>
      <c r="E178" s="251"/>
      <c r="F178" s="149"/>
      <c r="G178" s="148"/>
      <c r="H178" s="238"/>
      <c r="I178" s="239"/>
      <c r="J178" s="239"/>
      <c r="K178" s="239"/>
    </row>
    <row r="179" spans="1:11">
      <c r="A179" s="148"/>
      <c r="B179" s="238"/>
      <c r="C179" s="239"/>
      <c r="D179" s="239"/>
      <c r="E179" s="239"/>
      <c r="F179" s="149"/>
      <c r="G179" s="148"/>
      <c r="H179" s="238"/>
      <c r="I179" s="239"/>
      <c r="J179" s="239"/>
      <c r="K179" s="239"/>
    </row>
    <row r="180" spans="1:11">
      <c r="A180" s="148"/>
      <c r="B180" s="238"/>
      <c r="C180" s="239"/>
      <c r="D180" s="239"/>
      <c r="E180" s="239"/>
      <c r="F180" s="149"/>
      <c r="G180" s="148"/>
      <c r="H180" s="250"/>
      <c r="I180" s="251"/>
      <c r="J180" s="251"/>
      <c r="K180" s="251"/>
    </row>
    <row r="182" spans="1:11">
      <c r="A182" s="146">
        <v>17</v>
      </c>
      <c r="B182" s="254" t="e">
        <f>'ITB NEGOTIATED GOODS'!#REF!</f>
        <v>#REF!</v>
      </c>
      <c r="C182" s="254"/>
      <c r="D182" s="255" t="e">
        <f>'ITB NEGOTIATED GOODS'!#REF!</f>
        <v>#REF!</v>
      </c>
      <c r="E182" s="255"/>
      <c r="F182" s="256" t="e">
        <f>D182*10%</f>
        <v>#REF!</v>
      </c>
      <c r="G182" s="256"/>
      <c r="H182" s="256" t="e">
        <f>D182*5%</f>
        <v>#REF!</v>
      </c>
      <c r="I182" s="256"/>
      <c r="J182" s="256" t="e">
        <f>D182*2%</f>
        <v>#REF!</v>
      </c>
      <c r="K182" s="256"/>
    </row>
    <row r="183" spans="1:11">
      <c r="A183" s="244" t="s">
        <v>29</v>
      </c>
      <c r="B183" s="244"/>
      <c r="C183" s="242" t="e">
        <f>'ITB NEGOTIATED GOODS'!#REF!</f>
        <v>#REF!</v>
      </c>
      <c r="D183" s="242"/>
      <c r="E183" s="242"/>
      <c r="F183" s="242"/>
      <c r="G183" s="242"/>
      <c r="H183" s="242"/>
      <c r="I183" s="242"/>
      <c r="J183" s="242"/>
      <c r="K183" s="242"/>
    </row>
    <row r="184" spans="1:11">
      <c r="A184" s="147"/>
      <c r="B184" s="147"/>
      <c r="C184" s="243"/>
      <c r="D184" s="243"/>
      <c r="E184" s="243"/>
      <c r="F184" s="243"/>
      <c r="G184" s="243"/>
      <c r="H184" s="243"/>
      <c r="I184" s="243"/>
      <c r="J184" s="243"/>
      <c r="K184" s="243"/>
    </row>
    <row r="185" spans="1:11">
      <c r="A185" s="125"/>
      <c r="C185" s="243"/>
      <c r="D185" s="243"/>
      <c r="E185" s="243"/>
      <c r="F185" s="243"/>
      <c r="G185" s="243"/>
      <c r="H185" s="243"/>
      <c r="I185" s="243"/>
      <c r="J185" s="243"/>
      <c r="K185" s="243"/>
    </row>
    <row r="186" spans="1:11">
      <c r="A186" s="245" t="s">
        <v>30</v>
      </c>
      <c r="B186" s="245"/>
      <c r="C186" s="48"/>
      <c r="D186" s="48"/>
      <c r="E186" s="48"/>
      <c r="F186" s="48"/>
    </row>
    <row r="187" spans="1:11">
      <c r="A187" s="148"/>
      <c r="B187" s="246"/>
      <c r="C187" s="247"/>
      <c r="D187" s="247"/>
      <c r="E187" s="247"/>
      <c r="F187" s="149"/>
      <c r="G187" s="150"/>
      <c r="H187" s="248"/>
      <c r="I187" s="249"/>
      <c r="J187" s="249"/>
      <c r="K187" s="249"/>
    </row>
    <row r="188" spans="1:11">
      <c r="A188" s="148"/>
      <c r="B188" s="250"/>
      <c r="C188" s="251"/>
      <c r="D188" s="251"/>
      <c r="E188" s="251"/>
      <c r="F188" s="149"/>
      <c r="G188" s="148"/>
      <c r="H188" s="238"/>
      <c r="I188" s="253"/>
      <c r="J188" s="253"/>
      <c r="K188" s="253"/>
    </row>
    <row r="189" spans="1:11">
      <c r="A189" s="148"/>
      <c r="B189" s="250"/>
      <c r="C189" s="251"/>
      <c r="D189" s="251"/>
      <c r="E189" s="251"/>
      <c r="F189" s="149"/>
      <c r="G189" s="148"/>
      <c r="H189" s="252"/>
      <c r="I189" s="253"/>
      <c r="J189" s="253"/>
      <c r="K189" s="253"/>
    </row>
    <row r="190" spans="1:11">
      <c r="A190" s="148"/>
      <c r="B190" s="238"/>
      <c r="C190" s="239"/>
      <c r="D190" s="239"/>
      <c r="E190" s="239"/>
      <c r="F190" s="149"/>
      <c r="G190" s="148"/>
      <c r="H190" s="252"/>
      <c r="I190" s="253"/>
      <c r="J190" s="253"/>
      <c r="K190" s="253"/>
    </row>
    <row r="191" spans="1:11">
      <c r="A191" s="148"/>
      <c r="B191" s="238"/>
      <c r="C191" s="239"/>
      <c r="D191" s="239"/>
      <c r="E191" s="239"/>
      <c r="F191" s="149"/>
      <c r="G191" s="148"/>
      <c r="H191" s="240"/>
      <c r="I191" s="241"/>
      <c r="J191" s="241"/>
      <c r="K191" s="241"/>
    </row>
    <row r="193" spans="1:11">
      <c r="A193" s="146">
        <v>18</v>
      </c>
      <c r="B193" s="254" t="e">
        <f>'ITB NEGOTIATED GOODS'!#REF!</f>
        <v>#REF!</v>
      </c>
      <c r="C193" s="254"/>
      <c r="D193" s="255" t="e">
        <f>'ITB NEGOTIATED GOODS'!#REF!</f>
        <v>#REF!</v>
      </c>
      <c r="E193" s="255"/>
      <c r="F193" s="256" t="e">
        <f>D193*10%</f>
        <v>#REF!</v>
      </c>
      <c r="G193" s="256"/>
      <c r="H193" s="256" t="e">
        <f>D193*5%</f>
        <v>#REF!</v>
      </c>
      <c r="I193" s="256"/>
      <c r="J193" s="256" t="e">
        <f>D193*2%</f>
        <v>#REF!</v>
      </c>
      <c r="K193" s="256"/>
    </row>
    <row r="194" spans="1:11">
      <c r="A194" s="244" t="s">
        <v>29</v>
      </c>
      <c r="B194" s="244"/>
      <c r="C194" s="242" t="e">
        <f>'ITB NEGOTIATED GOODS'!#REF!</f>
        <v>#REF!</v>
      </c>
      <c r="D194" s="242"/>
      <c r="E194" s="242"/>
      <c r="F194" s="242"/>
      <c r="G194" s="242"/>
      <c r="H194" s="242"/>
      <c r="I194" s="242"/>
      <c r="J194" s="242"/>
      <c r="K194" s="242"/>
    </row>
    <row r="195" spans="1:11">
      <c r="A195" s="147"/>
      <c r="B195" s="147"/>
      <c r="C195" s="243"/>
      <c r="D195" s="243"/>
      <c r="E195" s="243"/>
      <c r="F195" s="243"/>
      <c r="G195" s="243"/>
      <c r="H195" s="243"/>
      <c r="I195" s="243"/>
      <c r="J195" s="243"/>
      <c r="K195" s="243"/>
    </row>
    <row r="196" spans="1:11">
      <c r="A196" s="125"/>
      <c r="C196" s="243"/>
      <c r="D196" s="243"/>
      <c r="E196" s="243"/>
      <c r="F196" s="243"/>
      <c r="G196" s="243"/>
      <c r="H196" s="243"/>
      <c r="I196" s="243"/>
      <c r="J196" s="243"/>
      <c r="K196" s="243"/>
    </row>
    <row r="197" spans="1:11">
      <c r="A197" s="245" t="s">
        <v>30</v>
      </c>
      <c r="B197" s="245"/>
      <c r="C197" s="48"/>
      <c r="D197" s="48"/>
      <c r="E197" s="48"/>
      <c r="F197" s="48"/>
    </row>
    <row r="198" spans="1:11">
      <c r="A198" s="148"/>
      <c r="B198" s="246"/>
      <c r="C198" s="247"/>
      <c r="D198" s="247"/>
      <c r="E198" s="247"/>
      <c r="F198" s="149"/>
      <c r="G198" s="150"/>
      <c r="H198" s="248"/>
      <c r="I198" s="249"/>
      <c r="J198" s="249"/>
      <c r="K198" s="249"/>
    </row>
    <row r="199" spans="1:11">
      <c r="A199" s="148"/>
      <c r="B199" s="250"/>
      <c r="C199" s="251"/>
      <c r="D199" s="251"/>
      <c r="E199" s="251"/>
      <c r="F199" s="149"/>
      <c r="G199" s="148"/>
      <c r="H199" s="252"/>
      <c r="I199" s="253"/>
      <c r="J199" s="253"/>
      <c r="K199" s="253"/>
    </row>
    <row r="200" spans="1:11">
      <c r="A200" s="148"/>
      <c r="B200" s="250"/>
      <c r="C200" s="251"/>
      <c r="D200" s="251"/>
      <c r="E200" s="251"/>
      <c r="F200" s="149"/>
      <c r="G200" s="148"/>
      <c r="H200" s="252"/>
      <c r="I200" s="253"/>
      <c r="J200" s="253"/>
      <c r="K200" s="253"/>
    </row>
    <row r="201" spans="1:11">
      <c r="A201" s="148"/>
      <c r="B201" s="238"/>
      <c r="C201" s="239"/>
      <c r="D201" s="239"/>
      <c r="E201" s="239"/>
      <c r="F201" s="149"/>
      <c r="G201" s="148"/>
      <c r="H201" s="252"/>
      <c r="I201" s="253"/>
      <c r="J201" s="253"/>
      <c r="K201" s="253"/>
    </row>
    <row r="202" spans="1:11">
      <c r="A202" s="148"/>
      <c r="B202" s="238"/>
      <c r="C202" s="239"/>
      <c r="D202" s="239"/>
      <c r="E202" s="239"/>
      <c r="F202" s="149"/>
      <c r="G202" s="148"/>
      <c r="H202" s="240"/>
      <c r="I202" s="241"/>
      <c r="J202" s="241"/>
      <c r="K202" s="241"/>
    </row>
    <row r="204" spans="1:11">
      <c r="A204" s="146">
        <v>19</v>
      </c>
      <c r="B204" s="254" t="e">
        <f>'ITB NEGOTIATED GOODS'!#REF!</f>
        <v>#REF!</v>
      </c>
      <c r="C204" s="254"/>
      <c r="D204" s="255" t="e">
        <f>'ITB NEGOTIATED GOODS'!#REF!</f>
        <v>#REF!</v>
      </c>
      <c r="E204" s="255"/>
      <c r="F204" s="256" t="e">
        <f>D204*10%</f>
        <v>#REF!</v>
      </c>
      <c r="G204" s="256"/>
      <c r="H204" s="256" t="e">
        <f>D204*5%</f>
        <v>#REF!</v>
      </c>
      <c r="I204" s="256"/>
      <c r="J204" s="256" t="e">
        <f>D204*2%</f>
        <v>#REF!</v>
      </c>
      <c r="K204" s="256"/>
    </row>
    <row r="205" spans="1:11">
      <c r="A205" s="244" t="s">
        <v>29</v>
      </c>
      <c r="B205" s="244"/>
      <c r="C205" s="242" t="e">
        <f>'ITB NEGOTIATED GOODS'!#REF!</f>
        <v>#REF!</v>
      </c>
      <c r="D205" s="242"/>
      <c r="E205" s="242"/>
      <c r="F205" s="242"/>
      <c r="G205" s="242"/>
      <c r="H205" s="242"/>
      <c r="I205" s="242"/>
      <c r="J205" s="242"/>
      <c r="K205" s="242"/>
    </row>
    <row r="206" spans="1:11">
      <c r="A206" s="147"/>
      <c r="B206" s="147"/>
      <c r="C206" s="243"/>
      <c r="D206" s="243"/>
      <c r="E206" s="243"/>
      <c r="F206" s="243"/>
      <c r="G206" s="243"/>
      <c r="H206" s="243"/>
      <c r="I206" s="243"/>
      <c r="J206" s="243"/>
      <c r="K206" s="243"/>
    </row>
    <row r="207" spans="1:11">
      <c r="A207" s="125"/>
      <c r="C207" s="243"/>
      <c r="D207" s="243"/>
      <c r="E207" s="243"/>
      <c r="F207" s="243"/>
      <c r="G207" s="243"/>
      <c r="H207" s="243"/>
      <c r="I207" s="243"/>
      <c r="J207" s="243"/>
      <c r="K207" s="243"/>
    </row>
    <row r="208" spans="1:11">
      <c r="A208" s="245" t="s">
        <v>30</v>
      </c>
      <c r="B208" s="245"/>
      <c r="C208" s="48"/>
      <c r="D208" s="48"/>
      <c r="E208" s="48"/>
      <c r="F208" s="48"/>
    </row>
    <row r="209" spans="1:11">
      <c r="A209" s="148"/>
      <c r="B209" s="246"/>
      <c r="C209" s="247"/>
      <c r="D209" s="247"/>
      <c r="E209" s="247"/>
      <c r="F209" s="149"/>
      <c r="G209" s="150"/>
      <c r="H209" s="248"/>
      <c r="I209" s="249"/>
      <c r="J209" s="249"/>
      <c r="K209" s="249"/>
    </row>
    <row r="210" spans="1:11">
      <c r="A210" s="148"/>
      <c r="B210" s="250"/>
      <c r="C210" s="251"/>
      <c r="D210" s="251"/>
      <c r="E210" s="251"/>
      <c r="F210" s="149"/>
      <c r="G210" s="148"/>
      <c r="H210" s="252"/>
      <c r="I210" s="253"/>
      <c r="J210" s="253"/>
      <c r="K210" s="253"/>
    </row>
    <row r="211" spans="1:11">
      <c r="A211" s="148"/>
      <c r="B211" s="250"/>
      <c r="C211" s="251"/>
      <c r="D211" s="251"/>
      <c r="E211" s="251"/>
      <c r="F211" s="149"/>
      <c r="G211" s="148"/>
      <c r="H211" s="252"/>
      <c r="I211" s="253"/>
      <c r="J211" s="253"/>
      <c r="K211" s="253"/>
    </row>
    <row r="212" spans="1:11">
      <c r="A212" s="148"/>
      <c r="B212" s="238"/>
      <c r="C212" s="239"/>
      <c r="D212" s="239"/>
      <c r="E212" s="239"/>
      <c r="F212" s="149"/>
      <c r="G212" s="148"/>
      <c r="H212" s="252"/>
      <c r="I212" s="253"/>
      <c r="J212" s="253"/>
      <c r="K212" s="253"/>
    </row>
    <row r="213" spans="1:11">
      <c r="A213" s="148"/>
      <c r="B213" s="238"/>
      <c r="C213" s="239"/>
      <c r="D213" s="239"/>
      <c r="E213" s="239"/>
      <c r="F213" s="149"/>
      <c r="G213" s="148"/>
      <c r="H213" s="240"/>
      <c r="I213" s="241"/>
      <c r="J213" s="241"/>
      <c r="K213" s="241"/>
    </row>
    <row r="215" spans="1:11">
      <c r="A215" s="146">
        <v>20</v>
      </c>
      <c r="B215" s="269" t="e">
        <f>'ITB NEGOTIATED GOODS'!#REF!</f>
        <v>#REF!</v>
      </c>
      <c r="C215" s="254"/>
      <c r="D215" s="255" t="e">
        <f>'ITB NEGOTIATED GOODS'!#REF!</f>
        <v>#REF!</v>
      </c>
      <c r="E215" s="255"/>
      <c r="F215" s="256" t="e">
        <f>D215*10%</f>
        <v>#REF!</v>
      </c>
      <c r="G215" s="256"/>
      <c r="H215" s="256" t="e">
        <f>D215*5%</f>
        <v>#REF!</v>
      </c>
      <c r="I215" s="256"/>
      <c r="J215" s="256" t="e">
        <f>D215*2%</f>
        <v>#REF!</v>
      </c>
      <c r="K215" s="256"/>
    </row>
    <row r="216" spans="1:11">
      <c r="A216" s="244" t="s">
        <v>29</v>
      </c>
      <c r="B216" s="244"/>
      <c r="C216" s="242" t="e">
        <f>'ITB NEGOTIATED GOODS'!#REF!</f>
        <v>#REF!</v>
      </c>
      <c r="D216" s="242"/>
      <c r="E216" s="242"/>
      <c r="F216" s="242"/>
      <c r="G216" s="242"/>
      <c r="H216" s="242"/>
      <c r="I216" s="242"/>
      <c r="J216" s="242"/>
      <c r="K216" s="242"/>
    </row>
    <row r="217" spans="1:11">
      <c r="A217" s="147"/>
      <c r="B217" s="147"/>
      <c r="C217" s="243"/>
      <c r="D217" s="243"/>
      <c r="E217" s="243"/>
      <c r="F217" s="243"/>
      <c r="G217" s="243"/>
      <c r="H217" s="243"/>
      <c r="I217" s="243"/>
      <c r="J217" s="243"/>
      <c r="K217" s="243"/>
    </row>
    <row r="218" spans="1:11">
      <c r="A218" s="125"/>
      <c r="C218" s="243"/>
      <c r="D218" s="243"/>
      <c r="E218" s="243"/>
      <c r="F218" s="243"/>
      <c r="G218" s="243"/>
      <c r="H218" s="243"/>
      <c r="I218" s="243"/>
      <c r="J218" s="243"/>
      <c r="K218" s="243"/>
    </row>
    <row r="219" spans="1:11">
      <c r="A219" s="245" t="s">
        <v>30</v>
      </c>
      <c r="B219" s="245"/>
      <c r="C219" s="48"/>
      <c r="D219" s="48"/>
      <c r="E219" s="48"/>
      <c r="F219" s="48"/>
    </row>
    <row r="220" spans="1:11">
      <c r="A220" s="148"/>
      <c r="B220" s="246"/>
      <c r="C220" s="247"/>
      <c r="D220" s="247"/>
      <c r="E220" s="247"/>
      <c r="F220" s="149"/>
      <c r="G220" s="150"/>
      <c r="H220" s="248"/>
      <c r="I220" s="249"/>
      <c r="J220" s="249"/>
      <c r="K220" s="249"/>
    </row>
    <row r="221" spans="1:11">
      <c r="A221" s="148"/>
      <c r="B221" s="250"/>
      <c r="C221" s="251"/>
      <c r="D221" s="251"/>
      <c r="E221" s="251"/>
      <c r="F221" s="149"/>
      <c r="G221" s="148"/>
      <c r="H221" s="252"/>
      <c r="I221" s="253"/>
      <c r="J221" s="253"/>
      <c r="K221" s="253"/>
    </row>
    <row r="222" spans="1:11">
      <c r="A222" s="148"/>
      <c r="B222" s="250"/>
      <c r="C222" s="251"/>
      <c r="D222" s="251"/>
      <c r="E222" s="251"/>
      <c r="F222" s="149"/>
      <c r="G222" s="148"/>
      <c r="H222" s="252"/>
      <c r="I222" s="253"/>
      <c r="J222" s="253"/>
      <c r="K222" s="253"/>
    </row>
    <row r="223" spans="1:11">
      <c r="A223" s="148"/>
      <c r="B223" s="238"/>
      <c r="C223" s="239"/>
      <c r="D223" s="239"/>
      <c r="E223" s="239"/>
      <c r="F223" s="149"/>
      <c r="G223" s="148"/>
      <c r="H223" s="252"/>
      <c r="I223" s="253"/>
      <c r="J223" s="253"/>
      <c r="K223" s="253"/>
    </row>
    <row r="224" spans="1:11">
      <c r="A224" s="148"/>
      <c r="B224" s="238"/>
      <c r="C224" s="239"/>
      <c r="D224" s="239"/>
      <c r="E224" s="239"/>
      <c r="F224" s="149"/>
      <c r="G224" s="148"/>
      <c r="H224" s="240"/>
      <c r="I224" s="241"/>
      <c r="J224" s="241"/>
      <c r="K224" s="241"/>
    </row>
    <row r="225" spans="1:11">
      <c r="A225" s="144" t="s">
        <v>25</v>
      </c>
      <c r="B225" s="257" t="s">
        <v>26</v>
      </c>
      <c r="C225" s="258"/>
      <c r="D225" s="259" t="s">
        <v>10</v>
      </c>
      <c r="E225" s="260"/>
      <c r="F225" s="261">
        <v>0.1</v>
      </c>
      <c r="G225" s="262"/>
      <c r="H225" s="259" t="s">
        <v>27</v>
      </c>
      <c r="I225" s="260"/>
      <c r="J225" s="259" t="s">
        <v>28</v>
      </c>
      <c r="K225" s="260"/>
    </row>
    <row r="226" spans="1:11">
      <c r="A226" s="145"/>
      <c r="B226" s="263"/>
      <c r="C226" s="263"/>
      <c r="D226" s="264"/>
      <c r="E226" s="264"/>
      <c r="F226" s="265"/>
      <c r="G226" s="263"/>
      <c r="H226" s="266"/>
      <c r="I226" s="264"/>
      <c r="J226" s="266"/>
      <c r="K226" s="264"/>
    </row>
    <row r="227" spans="1:11">
      <c r="A227" s="146">
        <v>21</v>
      </c>
      <c r="B227" s="254" t="e">
        <f>'ITB NEGOTIATED GOODS'!#REF!</f>
        <v>#REF!</v>
      </c>
      <c r="C227" s="254"/>
      <c r="D227" s="255" t="e">
        <f>'ITB NEGOTIATED GOODS'!#REF!</f>
        <v>#REF!</v>
      </c>
      <c r="E227" s="255"/>
      <c r="F227" s="256" t="e">
        <f>D227*10%</f>
        <v>#REF!</v>
      </c>
      <c r="G227" s="256"/>
      <c r="H227" s="256" t="e">
        <f>D227*5%</f>
        <v>#REF!</v>
      </c>
      <c r="I227" s="256"/>
      <c r="J227" s="256" t="e">
        <f>D227*2%</f>
        <v>#REF!</v>
      </c>
      <c r="K227" s="256"/>
    </row>
    <row r="228" spans="1:11">
      <c r="A228" s="244" t="s">
        <v>29</v>
      </c>
      <c r="B228" s="244"/>
      <c r="C228" s="242" t="e">
        <f>'ITB NEGOTIATED GOODS'!#REF!</f>
        <v>#REF!</v>
      </c>
      <c r="D228" s="242"/>
      <c r="E228" s="242"/>
      <c r="F228" s="242"/>
      <c r="G228" s="242"/>
      <c r="H228" s="242"/>
      <c r="I228" s="242"/>
      <c r="J228" s="242"/>
      <c r="K228" s="242"/>
    </row>
    <row r="229" spans="1:11">
      <c r="A229" s="147"/>
      <c r="B229" s="147"/>
      <c r="C229" s="243"/>
      <c r="D229" s="243"/>
      <c r="E229" s="243"/>
      <c r="F229" s="243"/>
      <c r="G229" s="243"/>
      <c r="H229" s="243"/>
      <c r="I229" s="243"/>
      <c r="J229" s="243"/>
      <c r="K229" s="243"/>
    </row>
    <row r="230" spans="1:11">
      <c r="A230" s="125"/>
      <c r="C230" s="243"/>
      <c r="D230" s="243"/>
      <c r="E230" s="243"/>
      <c r="F230" s="243"/>
      <c r="G230" s="243"/>
      <c r="H230" s="243"/>
      <c r="I230" s="243"/>
      <c r="J230" s="243"/>
      <c r="K230" s="243"/>
    </row>
    <row r="231" spans="1:11">
      <c r="A231" s="245" t="s">
        <v>30</v>
      </c>
      <c r="B231" s="245"/>
      <c r="C231" s="48"/>
      <c r="D231" s="48"/>
      <c r="E231" s="48"/>
      <c r="F231" s="48"/>
    </row>
    <row r="232" spans="1:11">
      <c r="A232" s="148"/>
      <c r="B232" s="246"/>
      <c r="C232" s="247"/>
      <c r="D232" s="247"/>
      <c r="E232" s="247"/>
      <c r="F232" s="149"/>
      <c r="G232" s="150"/>
      <c r="H232" s="248"/>
      <c r="I232" s="249"/>
      <c r="J232" s="249"/>
      <c r="K232" s="249"/>
    </row>
    <row r="233" spans="1:11">
      <c r="A233" s="148"/>
      <c r="B233" s="250"/>
      <c r="C233" s="251"/>
      <c r="D233" s="251"/>
      <c r="E233" s="251"/>
      <c r="F233" s="149"/>
      <c r="G233" s="148"/>
      <c r="H233" s="252"/>
      <c r="I233" s="253"/>
      <c r="J233" s="253"/>
      <c r="K233" s="253"/>
    </row>
    <row r="234" spans="1:11">
      <c r="A234" s="148"/>
      <c r="B234" s="250"/>
      <c r="C234" s="251"/>
      <c r="D234" s="251"/>
      <c r="E234" s="251"/>
      <c r="F234" s="149"/>
      <c r="G234" s="148"/>
      <c r="H234" s="252"/>
      <c r="I234" s="253"/>
      <c r="J234" s="253"/>
      <c r="K234" s="253"/>
    </row>
    <row r="235" spans="1:11">
      <c r="A235" s="148"/>
      <c r="B235" s="238"/>
      <c r="C235" s="239"/>
      <c r="D235" s="239"/>
      <c r="E235" s="239"/>
      <c r="F235" s="149"/>
      <c r="G235" s="148"/>
      <c r="H235" s="252"/>
      <c r="I235" s="253"/>
      <c r="J235" s="253"/>
      <c r="K235" s="253"/>
    </row>
    <row r="236" spans="1:11">
      <c r="A236" s="148"/>
      <c r="B236" s="238"/>
      <c r="C236" s="239"/>
      <c r="D236" s="239"/>
      <c r="E236" s="239"/>
      <c r="F236" s="149"/>
      <c r="G236" s="148"/>
      <c r="H236" s="240"/>
      <c r="I236" s="241"/>
      <c r="J236" s="241"/>
      <c r="K236" s="241"/>
    </row>
    <row r="238" spans="1:11">
      <c r="A238" s="146">
        <v>22</v>
      </c>
      <c r="B238" s="254" t="e">
        <f>'ITB NEGOTIATED GOODS'!#REF!</f>
        <v>#REF!</v>
      </c>
      <c r="C238" s="254"/>
      <c r="D238" s="255" t="e">
        <f>'ITB NEGOTIATED GOODS'!#REF!</f>
        <v>#REF!</v>
      </c>
      <c r="E238" s="255"/>
      <c r="F238" s="256" t="e">
        <f>D238*10%</f>
        <v>#REF!</v>
      </c>
      <c r="G238" s="256"/>
      <c r="H238" s="256" t="e">
        <f>D238*5%</f>
        <v>#REF!</v>
      </c>
      <c r="I238" s="256"/>
      <c r="J238" s="256" t="e">
        <f>D238*2%</f>
        <v>#REF!</v>
      </c>
      <c r="K238" s="256"/>
    </row>
    <row r="239" spans="1:11">
      <c r="A239" s="244" t="s">
        <v>29</v>
      </c>
      <c r="B239" s="244"/>
      <c r="C239" s="242" t="e">
        <f>'ITB NEGOTIATED GOODS'!#REF!</f>
        <v>#REF!</v>
      </c>
      <c r="D239" s="242"/>
      <c r="E239" s="242"/>
      <c r="F239" s="242"/>
      <c r="G239" s="242"/>
      <c r="H239" s="242"/>
      <c r="I239" s="242"/>
      <c r="J239" s="242"/>
      <c r="K239" s="242"/>
    </row>
    <row r="240" spans="1:11">
      <c r="A240" s="147"/>
      <c r="B240" s="147"/>
      <c r="C240" s="243"/>
      <c r="D240" s="243"/>
      <c r="E240" s="243"/>
      <c r="F240" s="243"/>
      <c r="G240" s="243"/>
      <c r="H240" s="243"/>
      <c r="I240" s="243"/>
      <c r="J240" s="243"/>
      <c r="K240" s="243"/>
    </row>
    <row r="241" spans="1:11">
      <c r="A241" s="125"/>
      <c r="C241" s="243"/>
      <c r="D241" s="243"/>
      <c r="E241" s="243"/>
      <c r="F241" s="243"/>
      <c r="G241" s="243"/>
      <c r="H241" s="243"/>
      <c r="I241" s="243"/>
      <c r="J241" s="243"/>
      <c r="K241" s="243"/>
    </row>
    <row r="242" spans="1:11">
      <c r="A242" s="245" t="s">
        <v>30</v>
      </c>
      <c r="B242" s="245"/>
      <c r="C242" s="48"/>
      <c r="D242" s="48"/>
      <c r="E242" s="48"/>
      <c r="F242" s="48"/>
    </row>
    <row r="243" spans="1:11">
      <c r="A243" s="148"/>
      <c r="B243" s="246"/>
      <c r="C243" s="247"/>
      <c r="D243" s="247"/>
      <c r="E243" s="247"/>
      <c r="F243" s="149"/>
      <c r="G243" s="150"/>
      <c r="H243" s="267"/>
      <c r="I243" s="268"/>
      <c r="J243" s="268"/>
      <c r="K243" s="268"/>
    </row>
    <row r="244" spans="1:11">
      <c r="A244" s="148"/>
      <c r="B244" s="250"/>
      <c r="C244" s="251"/>
      <c r="D244" s="251"/>
      <c r="E244" s="251"/>
      <c r="F244" s="149"/>
      <c r="G244" s="148"/>
      <c r="H244" s="252"/>
      <c r="I244" s="253"/>
      <c r="J244" s="253"/>
      <c r="K244" s="253"/>
    </row>
    <row r="245" spans="1:11">
      <c r="A245" s="148"/>
      <c r="B245" s="250"/>
      <c r="C245" s="251"/>
      <c r="D245" s="251"/>
      <c r="E245" s="251"/>
      <c r="F245" s="149"/>
      <c r="G245" s="148"/>
      <c r="H245" s="252"/>
      <c r="I245" s="253"/>
      <c r="J245" s="253"/>
      <c r="K245" s="253"/>
    </row>
    <row r="246" spans="1:11">
      <c r="A246" s="148"/>
      <c r="B246" s="238"/>
      <c r="C246" s="239"/>
      <c r="D246" s="239"/>
      <c r="E246" s="239"/>
      <c r="F246" s="149"/>
      <c r="G246" s="148"/>
      <c r="H246" s="252"/>
      <c r="I246" s="253"/>
      <c r="J246" s="253"/>
      <c r="K246" s="253"/>
    </row>
    <row r="247" spans="1:11">
      <c r="A247" s="148"/>
      <c r="B247" s="238"/>
      <c r="C247" s="239"/>
      <c r="D247" s="239"/>
      <c r="E247" s="239"/>
      <c r="F247" s="149"/>
      <c r="G247" s="148"/>
      <c r="H247" s="240"/>
      <c r="I247" s="241"/>
      <c r="J247" s="241"/>
      <c r="K247" s="241"/>
    </row>
    <row r="249" spans="1:11">
      <c r="A249" s="146">
        <v>23</v>
      </c>
      <c r="B249" s="254" t="e">
        <f>'ITB NEGOTIATED GOODS'!#REF!</f>
        <v>#REF!</v>
      </c>
      <c r="C249" s="254"/>
      <c r="D249" s="255" t="e">
        <f>'ITB NEGOTIATED GOODS'!#REF!</f>
        <v>#REF!</v>
      </c>
      <c r="E249" s="255"/>
      <c r="F249" s="256" t="e">
        <f>D249*10%</f>
        <v>#REF!</v>
      </c>
      <c r="G249" s="256"/>
      <c r="H249" s="256" t="e">
        <f>D249*5%</f>
        <v>#REF!</v>
      </c>
      <c r="I249" s="256"/>
      <c r="J249" s="256" t="e">
        <f>D249*2%</f>
        <v>#REF!</v>
      </c>
      <c r="K249" s="256"/>
    </row>
    <row r="250" spans="1:11">
      <c r="A250" s="244" t="s">
        <v>29</v>
      </c>
      <c r="B250" s="244"/>
      <c r="C250" s="242" t="e">
        <f>'ITB NEGOTIATED GOODS'!#REF!</f>
        <v>#REF!</v>
      </c>
      <c r="D250" s="242"/>
      <c r="E250" s="242"/>
      <c r="F250" s="242"/>
      <c r="G250" s="242"/>
      <c r="H250" s="242"/>
      <c r="I250" s="242"/>
      <c r="J250" s="242"/>
      <c r="K250" s="242"/>
    </row>
    <row r="251" spans="1:11">
      <c r="A251" s="147"/>
      <c r="B251" s="147"/>
      <c r="C251" s="243"/>
      <c r="D251" s="243"/>
      <c r="E251" s="243"/>
      <c r="F251" s="243"/>
      <c r="G251" s="243"/>
      <c r="H251" s="243"/>
      <c r="I251" s="243"/>
      <c r="J251" s="243"/>
      <c r="K251" s="243"/>
    </row>
    <row r="252" spans="1:11">
      <c r="A252" s="125"/>
      <c r="C252" s="243"/>
      <c r="D252" s="243"/>
      <c r="E252" s="243"/>
      <c r="F252" s="243"/>
      <c r="G252" s="243"/>
      <c r="H252" s="243"/>
      <c r="I252" s="243"/>
      <c r="J252" s="243"/>
      <c r="K252" s="243"/>
    </row>
    <row r="253" spans="1:11">
      <c r="A253" s="245" t="s">
        <v>30</v>
      </c>
      <c r="B253" s="245"/>
      <c r="C253" s="48"/>
      <c r="D253" s="48"/>
      <c r="E253" s="48"/>
      <c r="F253" s="48"/>
    </row>
    <row r="254" spans="1:11">
      <c r="A254" s="148"/>
      <c r="B254" s="246"/>
      <c r="C254" s="247"/>
      <c r="D254" s="247"/>
      <c r="E254" s="247"/>
      <c r="F254" s="149"/>
      <c r="G254" s="150"/>
      <c r="H254" s="248"/>
      <c r="I254" s="249"/>
      <c r="J254" s="249"/>
      <c r="K254" s="249"/>
    </row>
    <row r="255" spans="1:11">
      <c r="A255" s="148"/>
      <c r="B255" s="250"/>
      <c r="C255" s="251"/>
      <c r="D255" s="251"/>
      <c r="E255" s="251"/>
      <c r="F255" s="149"/>
      <c r="G255" s="148"/>
      <c r="H255" s="252"/>
      <c r="I255" s="253"/>
      <c r="J255" s="253"/>
      <c r="K255" s="253"/>
    </row>
    <row r="256" spans="1:11">
      <c r="A256" s="148"/>
      <c r="B256" s="250"/>
      <c r="C256" s="251"/>
      <c r="D256" s="251"/>
      <c r="E256" s="251"/>
      <c r="F256" s="149"/>
      <c r="G256" s="148"/>
      <c r="H256" s="252"/>
      <c r="I256" s="253"/>
      <c r="J256" s="253"/>
      <c r="K256" s="253"/>
    </row>
    <row r="257" spans="1:11">
      <c r="A257" s="148"/>
      <c r="B257" s="238"/>
      <c r="C257" s="239"/>
      <c r="D257" s="239"/>
      <c r="E257" s="239"/>
      <c r="F257" s="149"/>
      <c r="G257" s="148"/>
      <c r="H257" s="252"/>
      <c r="I257" s="253"/>
      <c r="J257" s="253"/>
      <c r="K257" s="253"/>
    </row>
    <row r="258" spans="1:11">
      <c r="A258" s="148"/>
      <c r="B258" s="238"/>
      <c r="C258" s="239"/>
      <c r="D258" s="239"/>
      <c r="E258" s="239"/>
      <c r="F258" s="149"/>
      <c r="G258" s="148"/>
      <c r="H258" s="240"/>
      <c r="I258" s="241"/>
      <c r="J258" s="241"/>
      <c r="K258" s="241"/>
    </row>
    <row r="260" spans="1:11">
      <c r="A260" s="146">
        <v>24</v>
      </c>
      <c r="B260" s="254" t="e">
        <f>'ITB NEGOTIATED GOODS'!#REF!</f>
        <v>#REF!</v>
      </c>
      <c r="C260" s="254"/>
      <c r="D260" s="255" t="e">
        <f>'ITB NEGOTIATED GOODS'!#REF!</f>
        <v>#REF!</v>
      </c>
      <c r="E260" s="255"/>
      <c r="F260" s="256" t="e">
        <f>D260*10%</f>
        <v>#REF!</v>
      </c>
      <c r="G260" s="256"/>
      <c r="H260" s="256" t="e">
        <f>D260*5%</f>
        <v>#REF!</v>
      </c>
      <c r="I260" s="256"/>
      <c r="J260" s="256" t="e">
        <f>D260*2%</f>
        <v>#REF!</v>
      </c>
      <c r="K260" s="256"/>
    </row>
    <row r="261" spans="1:11">
      <c r="A261" s="244" t="s">
        <v>29</v>
      </c>
      <c r="B261" s="244"/>
      <c r="C261" s="242" t="e">
        <f>'ITB NEGOTIATED GOODS'!#REF!</f>
        <v>#REF!</v>
      </c>
      <c r="D261" s="242"/>
      <c r="E261" s="242"/>
      <c r="F261" s="242"/>
      <c r="G261" s="242"/>
      <c r="H261" s="242"/>
      <c r="I261" s="242"/>
      <c r="J261" s="242"/>
      <c r="K261" s="242"/>
    </row>
    <row r="262" spans="1:11">
      <c r="A262" s="147"/>
      <c r="B262" s="147"/>
      <c r="C262" s="243"/>
      <c r="D262" s="243"/>
      <c r="E262" s="243"/>
      <c r="F262" s="243"/>
      <c r="G262" s="243"/>
      <c r="H262" s="243"/>
      <c r="I262" s="243"/>
      <c r="J262" s="243"/>
      <c r="K262" s="243"/>
    </row>
    <row r="263" spans="1:11">
      <c r="A263" s="125"/>
      <c r="C263" s="243"/>
      <c r="D263" s="243"/>
      <c r="E263" s="243"/>
      <c r="F263" s="243"/>
      <c r="G263" s="243"/>
      <c r="H263" s="243"/>
      <c r="I263" s="243"/>
      <c r="J263" s="243"/>
      <c r="K263" s="243"/>
    </row>
    <row r="264" spans="1:11">
      <c r="A264" s="245" t="s">
        <v>30</v>
      </c>
      <c r="B264" s="245"/>
      <c r="C264" s="48"/>
      <c r="D264" s="48"/>
      <c r="E264" s="48"/>
      <c r="F264" s="48"/>
    </row>
    <row r="265" spans="1:11">
      <c r="A265" s="148"/>
      <c r="B265" s="246"/>
      <c r="C265" s="247"/>
      <c r="D265" s="247"/>
      <c r="E265" s="247"/>
      <c r="F265" s="149"/>
      <c r="G265" s="150"/>
      <c r="H265" s="248"/>
      <c r="I265" s="249"/>
      <c r="J265" s="249"/>
      <c r="K265" s="249"/>
    </row>
    <row r="266" spans="1:11">
      <c r="A266" s="148"/>
      <c r="B266" s="250"/>
      <c r="C266" s="251"/>
      <c r="D266" s="251"/>
      <c r="E266" s="251"/>
      <c r="F266" s="149"/>
      <c r="G266" s="148"/>
      <c r="H266" s="252"/>
      <c r="I266" s="253"/>
      <c r="J266" s="253"/>
      <c r="K266" s="253"/>
    </row>
    <row r="267" spans="1:11">
      <c r="A267" s="148"/>
      <c r="B267" s="250"/>
      <c r="C267" s="251"/>
      <c r="D267" s="251"/>
      <c r="E267" s="251"/>
      <c r="F267" s="149"/>
      <c r="G267" s="148"/>
      <c r="H267" s="252"/>
      <c r="I267" s="253"/>
      <c r="J267" s="253"/>
      <c r="K267" s="253"/>
    </row>
    <row r="268" spans="1:11">
      <c r="A268" s="148"/>
      <c r="B268" s="238"/>
      <c r="C268" s="239"/>
      <c r="D268" s="239"/>
      <c r="E268" s="239"/>
      <c r="F268" s="149"/>
      <c r="G268" s="148"/>
      <c r="H268" s="252"/>
      <c r="I268" s="253"/>
      <c r="J268" s="253"/>
      <c r="K268" s="253"/>
    </row>
    <row r="269" spans="1:11">
      <c r="A269" s="148"/>
      <c r="B269" s="238"/>
      <c r="C269" s="239"/>
      <c r="D269" s="239"/>
      <c r="E269" s="239"/>
      <c r="F269" s="149"/>
      <c r="G269" s="148"/>
      <c r="H269" s="240"/>
      <c r="I269" s="241"/>
      <c r="J269" s="241"/>
      <c r="K269" s="241"/>
    </row>
    <row r="271" spans="1:11">
      <c r="A271" s="146">
        <v>25</v>
      </c>
      <c r="B271" s="254" t="e">
        <f>'ITB NEGOTIATED GOODS'!#REF!</f>
        <v>#REF!</v>
      </c>
      <c r="C271" s="254"/>
      <c r="D271" s="255" t="e">
        <f>'ITB NEGOTIATED GOODS'!#REF!</f>
        <v>#REF!</v>
      </c>
      <c r="E271" s="255"/>
      <c r="F271" s="256" t="e">
        <f>D271*10%</f>
        <v>#REF!</v>
      </c>
      <c r="G271" s="256"/>
      <c r="H271" s="256" t="e">
        <f>D271*5%</f>
        <v>#REF!</v>
      </c>
      <c r="I271" s="256"/>
      <c r="J271" s="256" t="e">
        <f>D271*2%</f>
        <v>#REF!</v>
      </c>
      <c r="K271" s="256"/>
    </row>
    <row r="272" spans="1:11">
      <c r="A272" s="244" t="s">
        <v>29</v>
      </c>
      <c r="B272" s="244"/>
      <c r="C272" s="242" t="e">
        <f>'ITB NEGOTIATED GOODS'!#REF!</f>
        <v>#REF!</v>
      </c>
      <c r="D272" s="242"/>
      <c r="E272" s="242"/>
      <c r="F272" s="242"/>
      <c r="G272" s="242"/>
      <c r="H272" s="242"/>
      <c r="I272" s="242"/>
      <c r="J272" s="242"/>
      <c r="K272" s="242"/>
    </row>
    <row r="273" spans="1:11">
      <c r="A273" s="147"/>
      <c r="B273" s="147"/>
      <c r="C273" s="243"/>
      <c r="D273" s="243"/>
      <c r="E273" s="243"/>
      <c r="F273" s="243"/>
      <c r="G273" s="243"/>
      <c r="H273" s="243"/>
      <c r="I273" s="243"/>
      <c r="J273" s="243"/>
      <c r="K273" s="243"/>
    </row>
    <row r="274" spans="1:11">
      <c r="A274" s="125"/>
      <c r="C274" s="243"/>
      <c r="D274" s="243"/>
      <c r="E274" s="243"/>
      <c r="F274" s="243"/>
      <c r="G274" s="243"/>
      <c r="H274" s="243"/>
      <c r="I274" s="243"/>
      <c r="J274" s="243"/>
      <c r="K274" s="243"/>
    </row>
    <row r="275" spans="1:11">
      <c r="A275" s="245" t="s">
        <v>30</v>
      </c>
      <c r="B275" s="245"/>
      <c r="C275" s="48"/>
      <c r="D275" s="48"/>
      <c r="E275" s="48"/>
      <c r="F275" s="48"/>
    </row>
    <row r="276" spans="1:11">
      <c r="A276" s="148"/>
      <c r="B276" s="246"/>
      <c r="C276" s="247"/>
      <c r="D276" s="247"/>
      <c r="E276" s="247"/>
      <c r="F276" s="149"/>
      <c r="G276" s="150"/>
      <c r="H276" s="248"/>
      <c r="I276" s="249"/>
      <c r="J276" s="249"/>
      <c r="K276" s="249"/>
    </row>
    <row r="277" spans="1:11">
      <c r="A277" s="148"/>
      <c r="B277" s="250"/>
      <c r="C277" s="251"/>
      <c r="D277" s="251"/>
      <c r="E277" s="251"/>
      <c r="F277" s="149"/>
      <c r="G277" s="148"/>
      <c r="H277" s="252"/>
      <c r="I277" s="253"/>
      <c r="J277" s="253"/>
      <c r="K277" s="253"/>
    </row>
    <row r="278" spans="1:11">
      <c r="A278" s="148"/>
      <c r="B278" s="250"/>
      <c r="C278" s="251"/>
      <c r="D278" s="251"/>
      <c r="E278" s="251"/>
      <c r="F278" s="149"/>
      <c r="G278" s="148"/>
      <c r="H278" s="252"/>
      <c r="I278" s="253"/>
      <c r="J278" s="253"/>
      <c r="K278" s="253"/>
    </row>
    <row r="279" spans="1:11">
      <c r="A279" s="148"/>
      <c r="B279" s="238"/>
      <c r="C279" s="239"/>
      <c r="D279" s="239"/>
      <c r="E279" s="239"/>
      <c r="F279" s="149"/>
      <c r="G279" s="148"/>
      <c r="H279" s="252"/>
      <c r="I279" s="253"/>
      <c r="J279" s="253"/>
      <c r="K279" s="253"/>
    </row>
    <row r="280" spans="1:11">
      <c r="A280" s="148"/>
      <c r="B280" s="238"/>
      <c r="C280" s="239"/>
      <c r="D280" s="239"/>
      <c r="E280" s="239"/>
      <c r="F280" s="149"/>
      <c r="G280" s="148"/>
      <c r="H280" s="240"/>
      <c r="I280" s="241"/>
      <c r="J280" s="241"/>
      <c r="K280" s="241"/>
    </row>
    <row r="281" spans="1:11">
      <c r="A281" s="144" t="s">
        <v>25</v>
      </c>
      <c r="B281" s="257" t="s">
        <v>26</v>
      </c>
      <c r="C281" s="258"/>
      <c r="D281" s="259" t="s">
        <v>10</v>
      </c>
      <c r="E281" s="260"/>
      <c r="F281" s="261">
        <v>0.1</v>
      </c>
      <c r="G281" s="262"/>
      <c r="H281" s="259" t="s">
        <v>27</v>
      </c>
      <c r="I281" s="260"/>
      <c r="J281" s="259" t="s">
        <v>28</v>
      </c>
      <c r="K281" s="260"/>
    </row>
    <row r="282" spans="1:11">
      <c r="A282" s="145"/>
      <c r="B282" s="263"/>
      <c r="C282" s="263"/>
      <c r="D282" s="264"/>
      <c r="E282" s="264"/>
      <c r="F282" s="265"/>
      <c r="G282" s="263"/>
      <c r="H282" s="266"/>
      <c r="I282" s="264"/>
      <c r="J282" s="266"/>
      <c r="K282" s="264"/>
    </row>
    <row r="283" spans="1:11">
      <c r="A283" s="146">
        <v>26</v>
      </c>
      <c r="B283" s="254" t="e">
        <f>'ITB NEGOTIATED GOODS'!#REF!</f>
        <v>#REF!</v>
      </c>
      <c r="C283" s="254"/>
      <c r="D283" s="255" t="e">
        <f>'ITB NEGOTIATED GOODS'!#REF!</f>
        <v>#REF!</v>
      </c>
      <c r="E283" s="255"/>
      <c r="F283" s="256" t="e">
        <f>D283*10%</f>
        <v>#REF!</v>
      </c>
      <c r="G283" s="256"/>
      <c r="H283" s="256" t="e">
        <f>D283*5%</f>
        <v>#REF!</v>
      </c>
      <c r="I283" s="256"/>
      <c r="J283" s="256" t="e">
        <f>D283*2%</f>
        <v>#REF!</v>
      </c>
      <c r="K283" s="256"/>
    </row>
    <row r="284" spans="1:11">
      <c r="A284" s="244" t="s">
        <v>29</v>
      </c>
      <c r="B284" s="244"/>
      <c r="C284" s="242" t="e">
        <f>'ITB NEGOTIATED GOODS'!#REF!</f>
        <v>#REF!</v>
      </c>
      <c r="D284" s="242"/>
      <c r="E284" s="242"/>
      <c r="F284" s="242"/>
      <c r="G284" s="242"/>
      <c r="H284" s="242"/>
      <c r="I284" s="242"/>
      <c r="J284" s="242"/>
      <c r="K284" s="242"/>
    </row>
    <row r="285" spans="1:11">
      <c r="A285" s="147"/>
      <c r="B285" s="147"/>
      <c r="C285" s="243"/>
      <c r="D285" s="243"/>
      <c r="E285" s="243"/>
      <c r="F285" s="243"/>
      <c r="G285" s="243"/>
      <c r="H285" s="243"/>
      <c r="I285" s="243"/>
      <c r="J285" s="243"/>
      <c r="K285" s="243"/>
    </row>
    <row r="286" spans="1:11">
      <c r="A286" s="125"/>
      <c r="C286" s="243"/>
      <c r="D286" s="243"/>
      <c r="E286" s="243"/>
      <c r="F286" s="243"/>
      <c r="G286" s="243"/>
      <c r="H286" s="243"/>
      <c r="I286" s="243"/>
      <c r="J286" s="243"/>
      <c r="K286" s="243"/>
    </row>
    <row r="287" spans="1:11">
      <c r="A287" s="245" t="s">
        <v>30</v>
      </c>
      <c r="B287" s="245"/>
      <c r="C287" s="48"/>
      <c r="D287" s="48"/>
      <c r="E287" s="48"/>
      <c r="F287" s="48"/>
    </row>
    <row r="288" spans="1:11">
      <c r="A288" s="148"/>
      <c r="B288" s="246"/>
      <c r="C288" s="247"/>
      <c r="D288" s="247"/>
      <c r="E288" s="247"/>
      <c r="F288" s="149"/>
      <c r="G288" s="150"/>
      <c r="H288" s="248"/>
      <c r="I288" s="249"/>
      <c r="J288" s="249"/>
      <c r="K288" s="249"/>
    </row>
    <row r="289" spans="1:11">
      <c r="A289" s="148"/>
      <c r="B289" s="250"/>
      <c r="C289" s="251"/>
      <c r="D289" s="251"/>
      <c r="E289" s="251"/>
      <c r="F289" s="149"/>
      <c r="G289" s="148"/>
      <c r="H289" s="252"/>
      <c r="I289" s="253"/>
      <c r="J289" s="253"/>
      <c r="K289" s="253"/>
    </row>
    <row r="290" spans="1:11">
      <c r="A290" s="148"/>
      <c r="B290" s="250"/>
      <c r="C290" s="251"/>
      <c r="D290" s="251"/>
      <c r="E290" s="251"/>
      <c r="F290" s="149"/>
      <c r="G290" s="148"/>
      <c r="H290" s="252"/>
      <c r="I290" s="253"/>
      <c r="J290" s="253"/>
      <c r="K290" s="253"/>
    </row>
    <row r="291" spans="1:11">
      <c r="A291" s="148"/>
      <c r="B291" s="238"/>
      <c r="C291" s="239"/>
      <c r="D291" s="239"/>
      <c r="E291" s="239"/>
      <c r="F291" s="149"/>
      <c r="G291" s="148"/>
      <c r="H291" s="252"/>
      <c r="I291" s="253"/>
      <c r="J291" s="253"/>
      <c r="K291" s="253"/>
    </row>
    <row r="292" spans="1:11">
      <c r="A292" s="148"/>
      <c r="B292" s="238"/>
      <c r="C292" s="239"/>
      <c r="D292" s="239"/>
      <c r="E292" s="239"/>
      <c r="F292" s="149"/>
      <c r="G292" s="148"/>
      <c r="H292" s="240"/>
      <c r="I292" s="241"/>
      <c r="J292" s="241"/>
      <c r="K292" s="241"/>
    </row>
    <row r="294" spans="1:11">
      <c r="A294" s="146">
        <v>27</v>
      </c>
      <c r="B294" s="254" t="e">
        <f>'ITB NEGOTIATED GOODS'!#REF!</f>
        <v>#REF!</v>
      </c>
      <c r="C294" s="254"/>
      <c r="D294" s="255" t="e">
        <f>'ITB NEGOTIATED GOODS'!#REF!</f>
        <v>#REF!</v>
      </c>
      <c r="E294" s="255"/>
      <c r="F294" s="256" t="e">
        <f>D294*10%</f>
        <v>#REF!</v>
      </c>
      <c r="G294" s="256"/>
      <c r="H294" s="256" t="e">
        <f>D294*5%</f>
        <v>#REF!</v>
      </c>
      <c r="I294" s="256"/>
      <c r="J294" s="256" t="e">
        <f>D294*2%</f>
        <v>#REF!</v>
      </c>
      <c r="K294" s="256"/>
    </row>
    <row r="295" spans="1:11">
      <c r="A295" s="244" t="s">
        <v>29</v>
      </c>
      <c r="B295" s="244"/>
      <c r="C295" s="242" t="e">
        <f>'ITB NEGOTIATED GOODS'!#REF!</f>
        <v>#REF!</v>
      </c>
      <c r="D295" s="242"/>
      <c r="E295" s="242"/>
      <c r="F295" s="242"/>
      <c r="G295" s="242"/>
      <c r="H295" s="242"/>
      <c r="I295" s="242"/>
      <c r="J295" s="242"/>
      <c r="K295" s="242"/>
    </row>
    <row r="296" spans="1:11">
      <c r="A296" s="147"/>
      <c r="B296" s="147"/>
      <c r="C296" s="243"/>
      <c r="D296" s="243"/>
      <c r="E296" s="243"/>
      <c r="F296" s="243"/>
      <c r="G296" s="243"/>
      <c r="H296" s="243"/>
      <c r="I296" s="243"/>
      <c r="J296" s="243"/>
      <c r="K296" s="243"/>
    </row>
    <row r="297" spans="1:11">
      <c r="A297" s="125"/>
      <c r="C297" s="243"/>
      <c r="D297" s="243"/>
      <c r="E297" s="243"/>
      <c r="F297" s="243"/>
      <c r="G297" s="243"/>
      <c r="H297" s="243"/>
      <c r="I297" s="243"/>
      <c r="J297" s="243"/>
      <c r="K297" s="243"/>
    </row>
    <row r="298" spans="1:11">
      <c r="A298" s="245" t="s">
        <v>30</v>
      </c>
      <c r="B298" s="245"/>
      <c r="C298" s="48"/>
      <c r="D298" s="48"/>
      <c r="E298" s="48"/>
      <c r="F298" s="48"/>
    </row>
    <row r="299" spans="1:11">
      <c r="A299" s="148"/>
      <c r="B299" s="246"/>
      <c r="C299" s="247"/>
      <c r="D299" s="247"/>
      <c r="E299" s="247"/>
      <c r="F299" s="149"/>
      <c r="G299" s="150"/>
      <c r="H299" s="248"/>
      <c r="I299" s="249"/>
      <c r="J299" s="249"/>
      <c r="K299" s="249"/>
    </row>
    <row r="300" spans="1:11">
      <c r="A300" s="148"/>
      <c r="B300" s="250"/>
      <c r="C300" s="251"/>
      <c r="D300" s="251"/>
      <c r="E300" s="251"/>
      <c r="F300" s="149"/>
      <c r="G300" s="148"/>
      <c r="H300" s="252"/>
      <c r="I300" s="253"/>
      <c r="J300" s="253"/>
      <c r="K300" s="253"/>
    </row>
    <row r="301" spans="1:11">
      <c r="A301" s="148"/>
      <c r="B301" s="250"/>
      <c r="C301" s="251"/>
      <c r="D301" s="251"/>
      <c r="E301" s="251"/>
      <c r="F301" s="149"/>
      <c r="G301" s="148"/>
      <c r="H301" s="252"/>
      <c r="I301" s="253"/>
      <c r="J301" s="253"/>
      <c r="K301" s="253"/>
    </row>
    <row r="302" spans="1:11">
      <c r="A302" s="148"/>
      <c r="B302" s="238"/>
      <c r="C302" s="239"/>
      <c r="D302" s="239"/>
      <c r="E302" s="239"/>
      <c r="F302" s="149"/>
      <c r="G302" s="148"/>
      <c r="H302" s="252"/>
      <c r="I302" s="253"/>
      <c r="J302" s="253"/>
      <c r="K302" s="253"/>
    </row>
    <row r="303" spans="1:11">
      <c r="A303" s="148"/>
      <c r="B303" s="238"/>
      <c r="C303" s="239"/>
      <c r="D303" s="239"/>
      <c r="E303" s="239"/>
      <c r="F303" s="149"/>
      <c r="G303" s="148"/>
      <c r="H303" s="240"/>
      <c r="I303" s="241"/>
      <c r="J303" s="241"/>
      <c r="K303" s="241"/>
    </row>
    <row r="305" spans="1:11">
      <c r="A305" s="146">
        <v>28</v>
      </c>
      <c r="B305" s="254" t="e">
        <f>'ITB NEGOTIATED GOODS'!#REF!</f>
        <v>#REF!</v>
      </c>
      <c r="C305" s="254"/>
      <c r="D305" s="255" t="e">
        <f>'ITB NEGOTIATED GOODS'!#REF!</f>
        <v>#REF!</v>
      </c>
      <c r="E305" s="255"/>
      <c r="F305" s="256" t="e">
        <f>D305*10%</f>
        <v>#REF!</v>
      </c>
      <c r="G305" s="256"/>
      <c r="H305" s="256" t="e">
        <f>D305*5%</f>
        <v>#REF!</v>
      </c>
      <c r="I305" s="256"/>
      <c r="J305" s="256" t="e">
        <f>D305*2%</f>
        <v>#REF!</v>
      </c>
      <c r="K305" s="256"/>
    </row>
    <row r="306" spans="1:11">
      <c r="A306" s="244" t="s">
        <v>29</v>
      </c>
      <c r="B306" s="244"/>
      <c r="C306" s="242" t="e">
        <f>'ITB NEGOTIATED GOODS'!#REF!</f>
        <v>#REF!</v>
      </c>
      <c r="D306" s="242"/>
      <c r="E306" s="242"/>
      <c r="F306" s="242"/>
      <c r="G306" s="242"/>
      <c r="H306" s="242"/>
      <c r="I306" s="242"/>
      <c r="J306" s="242"/>
      <c r="K306" s="242"/>
    </row>
    <row r="307" spans="1:11">
      <c r="A307" s="147"/>
      <c r="B307" s="147"/>
      <c r="C307" s="243"/>
      <c r="D307" s="243"/>
      <c r="E307" s="243"/>
      <c r="F307" s="243"/>
      <c r="G307" s="243"/>
      <c r="H307" s="243"/>
      <c r="I307" s="243"/>
      <c r="J307" s="243"/>
      <c r="K307" s="243"/>
    </row>
    <row r="308" spans="1:11">
      <c r="A308" s="125"/>
      <c r="C308" s="243"/>
      <c r="D308" s="243"/>
      <c r="E308" s="243"/>
      <c r="F308" s="243"/>
      <c r="G308" s="243"/>
      <c r="H308" s="243"/>
      <c r="I308" s="243"/>
      <c r="J308" s="243"/>
      <c r="K308" s="243"/>
    </row>
    <row r="309" spans="1:11">
      <c r="A309" s="245" t="s">
        <v>30</v>
      </c>
      <c r="B309" s="245"/>
      <c r="C309" s="48"/>
      <c r="D309" s="48"/>
      <c r="E309" s="48"/>
      <c r="F309" s="48"/>
    </row>
    <row r="310" spans="1:11">
      <c r="A310" s="148"/>
      <c r="B310" s="246"/>
      <c r="C310" s="247"/>
      <c r="D310" s="247"/>
      <c r="E310" s="247"/>
      <c r="F310" s="149"/>
      <c r="G310" s="150"/>
      <c r="H310" s="248"/>
      <c r="I310" s="249"/>
      <c r="J310" s="249"/>
      <c r="K310" s="249"/>
    </row>
    <row r="311" spans="1:11">
      <c r="A311" s="148"/>
      <c r="B311" s="250"/>
      <c r="C311" s="251"/>
      <c r="D311" s="251"/>
      <c r="E311" s="251"/>
      <c r="F311" s="149"/>
      <c r="G311" s="148"/>
      <c r="H311" s="252"/>
      <c r="I311" s="253"/>
      <c r="J311" s="253"/>
      <c r="K311" s="253"/>
    </row>
    <row r="312" spans="1:11">
      <c r="A312" s="148"/>
      <c r="B312" s="250"/>
      <c r="C312" s="251"/>
      <c r="D312" s="251"/>
      <c r="E312" s="251"/>
      <c r="F312" s="149"/>
      <c r="G312" s="148"/>
      <c r="H312" s="252"/>
      <c r="I312" s="253"/>
      <c r="J312" s="253"/>
      <c r="K312" s="253"/>
    </row>
    <row r="313" spans="1:11">
      <c r="A313" s="148"/>
      <c r="B313" s="238"/>
      <c r="C313" s="239"/>
      <c r="D313" s="239"/>
      <c r="E313" s="239"/>
      <c r="F313" s="149"/>
      <c r="G313" s="148"/>
      <c r="H313" s="252"/>
      <c r="I313" s="253"/>
      <c r="J313" s="253"/>
      <c r="K313" s="253"/>
    </row>
    <row r="314" spans="1:11">
      <c r="A314" s="148"/>
      <c r="B314" s="238"/>
      <c r="C314" s="239"/>
      <c r="D314" s="239"/>
      <c r="E314" s="239"/>
      <c r="F314" s="149"/>
      <c r="G314" s="148"/>
      <c r="H314" s="240"/>
      <c r="I314" s="241"/>
      <c r="J314" s="241"/>
      <c r="K314" s="241"/>
    </row>
    <row r="316" spans="1:11">
      <c r="A316" s="146">
        <v>29</v>
      </c>
      <c r="B316" s="254" t="e">
        <f>'ITB NEGOTIATED GOODS'!#REF!</f>
        <v>#REF!</v>
      </c>
      <c r="C316" s="254"/>
      <c r="D316" s="255" t="e">
        <f>'ITB NEGOTIATED GOODS'!#REF!</f>
        <v>#REF!</v>
      </c>
      <c r="E316" s="255"/>
      <c r="F316" s="256" t="e">
        <f>D316*10%</f>
        <v>#REF!</v>
      </c>
      <c r="G316" s="256"/>
      <c r="H316" s="256" t="e">
        <f>D316*5%</f>
        <v>#REF!</v>
      </c>
      <c r="I316" s="256"/>
      <c r="J316" s="256" t="e">
        <f>D316*2%</f>
        <v>#REF!</v>
      </c>
      <c r="K316" s="256"/>
    </row>
    <row r="317" spans="1:11">
      <c r="A317" s="244" t="s">
        <v>29</v>
      </c>
      <c r="B317" s="244"/>
      <c r="C317" s="242" t="e">
        <f>'ITB NEGOTIATED GOODS'!#REF!</f>
        <v>#REF!</v>
      </c>
      <c r="D317" s="242"/>
      <c r="E317" s="242"/>
      <c r="F317" s="242"/>
      <c r="G317" s="242"/>
      <c r="H317" s="242"/>
      <c r="I317" s="242"/>
      <c r="J317" s="242"/>
      <c r="K317" s="242"/>
    </row>
    <row r="318" spans="1:11">
      <c r="A318" s="147"/>
      <c r="B318" s="147"/>
      <c r="C318" s="243"/>
      <c r="D318" s="243"/>
      <c r="E318" s="243"/>
      <c r="F318" s="243"/>
      <c r="G318" s="243"/>
      <c r="H318" s="243"/>
      <c r="I318" s="243"/>
      <c r="J318" s="243"/>
      <c r="K318" s="243"/>
    </row>
    <row r="319" spans="1:11">
      <c r="A319" s="125"/>
      <c r="C319" s="243"/>
      <c r="D319" s="243"/>
      <c r="E319" s="243"/>
      <c r="F319" s="243"/>
      <c r="G319" s="243"/>
      <c r="H319" s="243"/>
      <c r="I319" s="243"/>
      <c r="J319" s="243"/>
      <c r="K319" s="243"/>
    </row>
    <row r="320" spans="1:11">
      <c r="A320" s="245" t="s">
        <v>30</v>
      </c>
      <c r="B320" s="245"/>
      <c r="C320" s="48"/>
      <c r="D320" s="48"/>
      <c r="E320" s="48"/>
      <c r="F320" s="48"/>
    </row>
    <row r="321" spans="1:11">
      <c r="A321" s="148"/>
      <c r="B321" s="246"/>
      <c r="C321" s="247"/>
      <c r="D321" s="247"/>
      <c r="E321" s="247"/>
      <c r="F321" s="149"/>
      <c r="G321" s="150"/>
      <c r="H321" s="248"/>
      <c r="I321" s="249"/>
      <c r="J321" s="249"/>
      <c r="K321" s="249"/>
    </row>
    <row r="322" spans="1:11">
      <c r="A322" s="148"/>
      <c r="B322" s="250"/>
      <c r="C322" s="251"/>
      <c r="D322" s="251"/>
      <c r="E322" s="251"/>
      <c r="F322" s="149"/>
      <c r="G322" s="148"/>
      <c r="H322" s="252"/>
      <c r="I322" s="253"/>
      <c r="J322" s="253"/>
      <c r="K322" s="253"/>
    </row>
    <row r="323" spans="1:11">
      <c r="A323" s="148"/>
      <c r="B323" s="250"/>
      <c r="C323" s="251"/>
      <c r="D323" s="251"/>
      <c r="E323" s="251"/>
      <c r="F323" s="149"/>
      <c r="G323" s="148"/>
      <c r="H323" s="252"/>
      <c r="I323" s="253"/>
      <c r="J323" s="253"/>
      <c r="K323" s="253"/>
    </row>
    <row r="324" spans="1:11">
      <c r="A324" s="148"/>
      <c r="B324" s="238"/>
      <c r="C324" s="239"/>
      <c r="D324" s="239"/>
      <c r="E324" s="239"/>
      <c r="F324" s="149"/>
      <c r="G324" s="148"/>
      <c r="H324" s="252"/>
      <c r="I324" s="253"/>
      <c r="J324" s="253"/>
      <c r="K324" s="253"/>
    </row>
    <row r="325" spans="1:11">
      <c r="A325" s="148"/>
      <c r="B325" s="238"/>
      <c r="C325" s="239"/>
      <c r="D325" s="239"/>
      <c r="E325" s="239"/>
      <c r="F325" s="149"/>
      <c r="G325" s="148"/>
      <c r="H325" s="240"/>
      <c r="I325" s="241"/>
      <c r="J325" s="241"/>
      <c r="K325" s="241"/>
    </row>
    <row r="327" spans="1:11">
      <c r="A327" s="146">
        <v>30</v>
      </c>
      <c r="B327" s="254"/>
      <c r="C327" s="254"/>
      <c r="D327" s="255"/>
      <c r="E327" s="255"/>
      <c r="F327" s="256">
        <f>D327*10%</f>
        <v>0</v>
      </c>
      <c r="G327" s="256"/>
      <c r="H327" s="256">
        <f>D327*5%</f>
        <v>0</v>
      </c>
      <c r="I327" s="256"/>
      <c r="J327" s="256">
        <f>D327*2%</f>
        <v>0</v>
      </c>
      <c r="K327" s="256"/>
    </row>
    <row r="328" spans="1:11">
      <c r="A328" s="244" t="s">
        <v>29</v>
      </c>
      <c r="B328" s="244"/>
      <c r="C328" s="242"/>
      <c r="D328" s="242"/>
      <c r="E328" s="242"/>
      <c r="F328" s="242"/>
      <c r="G328" s="242"/>
      <c r="H328" s="242"/>
      <c r="I328" s="242"/>
      <c r="J328" s="242"/>
      <c r="K328" s="242"/>
    </row>
    <row r="329" spans="1:11">
      <c r="A329" s="147"/>
      <c r="B329" s="147"/>
      <c r="C329" s="243"/>
      <c r="D329" s="243"/>
      <c r="E329" s="243"/>
      <c r="F329" s="243"/>
      <c r="G329" s="243"/>
      <c r="H329" s="243"/>
      <c r="I329" s="243"/>
      <c r="J329" s="243"/>
      <c r="K329" s="243"/>
    </row>
    <row r="330" spans="1:11">
      <c r="A330" s="125"/>
      <c r="C330" s="243"/>
      <c r="D330" s="243"/>
      <c r="E330" s="243"/>
      <c r="F330" s="243"/>
      <c r="G330" s="243"/>
      <c r="H330" s="243"/>
      <c r="I330" s="243"/>
      <c r="J330" s="243"/>
      <c r="K330" s="243"/>
    </row>
    <row r="331" spans="1:11">
      <c r="A331" s="245" t="s">
        <v>30</v>
      </c>
      <c r="B331" s="245"/>
      <c r="C331" s="48"/>
      <c r="D331" s="48"/>
      <c r="E331" s="48"/>
      <c r="F331" s="48"/>
    </row>
    <row r="332" spans="1:11">
      <c r="A332" s="148"/>
      <c r="B332" s="246"/>
      <c r="C332" s="247"/>
      <c r="D332" s="247"/>
      <c r="E332" s="247"/>
      <c r="F332" s="149"/>
      <c r="G332" s="150"/>
      <c r="H332" s="248"/>
      <c r="I332" s="249"/>
      <c r="J332" s="249"/>
      <c r="K332" s="249"/>
    </row>
    <row r="333" spans="1:11">
      <c r="A333" s="148"/>
      <c r="B333" s="250"/>
      <c r="C333" s="251"/>
      <c r="D333" s="251"/>
      <c r="E333" s="251"/>
      <c r="F333" s="149"/>
      <c r="G333" s="148"/>
      <c r="H333" s="252"/>
      <c r="I333" s="253"/>
      <c r="J333" s="253"/>
      <c r="K333" s="253"/>
    </row>
    <row r="334" spans="1:11">
      <c r="A334" s="148"/>
      <c r="B334" s="250"/>
      <c r="C334" s="251"/>
      <c r="D334" s="251"/>
      <c r="E334" s="251"/>
      <c r="F334" s="149"/>
      <c r="G334" s="148"/>
      <c r="H334" s="252"/>
      <c r="I334" s="253"/>
      <c r="J334" s="253"/>
      <c r="K334" s="253"/>
    </row>
    <row r="335" spans="1:11">
      <c r="A335" s="148"/>
      <c r="B335" s="238"/>
      <c r="C335" s="239"/>
      <c r="D335" s="239"/>
      <c r="E335" s="239"/>
      <c r="F335" s="149"/>
      <c r="G335" s="148"/>
      <c r="H335" s="252"/>
      <c r="I335" s="253"/>
      <c r="J335" s="253"/>
      <c r="K335" s="253"/>
    </row>
    <row r="336" spans="1:11">
      <c r="A336" s="148"/>
      <c r="B336" s="238"/>
      <c r="C336" s="239"/>
      <c r="D336" s="239"/>
      <c r="E336" s="239"/>
      <c r="F336" s="149"/>
      <c r="G336" s="148"/>
      <c r="H336" s="240"/>
      <c r="I336" s="241"/>
      <c r="J336" s="241"/>
      <c r="K336" s="241"/>
    </row>
  </sheetData>
  <mergeCells count="601">
    <mergeCell ref="B1:C1"/>
    <mergeCell ref="D1:E1"/>
    <mergeCell ref="F1:G1"/>
    <mergeCell ref="H1:I1"/>
    <mergeCell ref="J1:K1"/>
    <mergeCell ref="B2:C2"/>
    <mergeCell ref="D2:E2"/>
    <mergeCell ref="F2:G2"/>
    <mergeCell ref="H2:I2"/>
    <mergeCell ref="J2:K2"/>
    <mergeCell ref="B3:C3"/>
    <mergeCell ref="D3:E3"/>
    <mergeCell ref="F3:G3"/>
    <mergeCell ref="H3:I3"/>
    <mergeCell ref="J3:K3"/>
    <mergeCell ref="A4:B4"/>
    <mergeCell ref="A7:B7"/>
    <mergeCell ref="H8:K8"/>
    <mergeCell ref="C4:K6"/>
    <mergeCell ref="B9:E9"/>
    <mergeCell ref="H9:K9"/>
    <mergeCell ref="B10:E10"/>
    <mergeCell ref="H10:K10"/>
    <mergeCell ref="B11:E11"/>
    <mergeCell ref="H11:K11"/>
    <mergeCell ref="B12:E12"/>
    <mergeCell ref="H12:K12"/>
    <mergeCell ref="B14:C14"/>
    <mergeCell ref="D14:E14"/>
    <mergeCell ref="F14:G14"/>
    <mergeCell ref="H14:I14"/>
    <mergeCell ref="J14:K14"/>
    <mergeCell ref="A15:B15"/>
    <mergeCell ref="A18:B18"/>
    <mergeCell ref="B19:E19"/>
    <mergeCell ref="H19:K19"/>
    <mergeCell ref="B20:E20"/>
    <mergeCell ref="H20:K20"/>
    <mergeCell ref="B21:E21"/>
    <mergeCell ref="H21:K21"/>
    <mergeCell ref="B22:E22"/>
    <mergeCell ref="H22:K22"/>
    <mergeCell ref="C15:K17"/>
    <mergeCell ref="B23:E23"/>
    <mergeCell ref="H23:K23"/>
    <mergeCell ref="B25:C25"/>
    <mergeCell ref="D25:E25"/>
    <mergeCell ref="F25:G25"/>
    <mergeCell ref="H25:I25"/>
    <mergeCell ref="J25:K25"/>
    <mergeCell ref="A26:B26"/>
    <mergeCell ref="A29:B29"/>
    <mergeCell ref="C26:K28"/>
    <mergeCell ref="B30:E30"/>
    <mergeCell ref="H30:K30"/>
    <mergeCell ref="B31:E31"/>
    <mergeCell ref="H31:K31"/>
    <mergeCell ref="B32:E32"/>
    <mergeCell ref="H32:K32"/>
    <mergeCell ref="B33:E33"/>
    <mergeCell ref="H33:K33"/>
    <mergeCell ref="B34:E34"/>
    <mergeCell ref="H34:K34"/>
    <mergeCell ref="B36:C36"/>
    <mergeCell ref="D36:E36"/>
    <mergeCell ref="F36:G36"/>
    <mergeCell ref="H36:I36"/>
    <mergeCell ref="J36:K36"/>
    <mergeCell ref="A37:B37"/>
    <mergeCell ref="A40:B40"/>
    <mergeCell ref="B41:E41"/>
    <mergeCell ref="H41:K41"/>
    <mergeCell ref="C37:K39"/>
    <mergeCell ref="B42:E42"/>
    <mergeCell ref="H42:K42"/>
    <mergeCell ref="B43:E43"/>
    <mergeCell ref="H43:K43"/>
    <mergeCell ref="B44:E44"/>
    <mergeCell ref="H44:K44"/>
    <mergeCell ref="B45:E45"/>
    <mergeCell ref="H45:K45"/>
    <mergeCell ref="A46:B46"/>
    <mergeCell ref="B47:C47"/>
    <mergeCell ref="D47:E47"/>
    <mergeCell ref="F47:G47"/>
    <mergeCell ref="H47:I47"/>
    <mergeCell ref="J47:K47"/>
    <mergeCell ref="A48:B48"/>
    <mergeCell ref="A51:B51"/>
    <mergeCell ref="B52:E52"/>
    <mergeCell ref="H52:K52"/>
    <mergeCell ref="C48:K50"/>
    <mergeCell ref="B53:E53"/>
    <mergeCell ref="H53:K53"/>
    <mergeCell ref="B54:E54"/>
    <mergeCell ref="H54:K54"/>
    <mergeCell ref="B55:E55"/>
    <mergeCell ref="H55:K55"/>
    <mergeCell ref="B56:E56"/>
    <mergeCell ref="H56:K56"/>
    <mergeCell ref="B57:C57"/>
    <mergeCell ref="D57:E57"/>
    <mergeCell ref="F57:G57"/>
    <mergeCell ref="H57:I57"/>
    <mergeCell ref="J57:K57"/>
    <mergeCell ref="B58:C58"/>
    <mergeCell ref="D58:E58"/>
    <mergeCell ref="F58:G58"/>
    <mergeCell ref="H58:I58"/>
    <mergeCell ref="J58:K58"/>
    <mergeCell ref="B59:C59"/>
    <mergeCell ref="D59:E59"/>
    <mergeCell ref="F59:G59"/>
    <mergeCell ref="H59:I59"/>
    <mergeCell ref="J59:K59"/>
    <mergeCell ref="A60:B60"/>
    <mergeCell ref="A63:B63"/>
    <mergeCell ref="B64:E64"/>
    <mergeCell ref="H64:K64"/>
    <mergeCell ref="B65:E65"/>
    <mergeCell ref="H65:K65"/>
    <mergeCell ref="B66:E66"/>
    <mergeCell ref="H66:K66"/>
    <mergeCell ref="B67:E67"/>
    <mergeCell ref="H67:K67"/>
    <mergeCell ref="C60:K62"/>
    <mergeCell ref="B68:E68"/>
    <mergeCell ref="H68:K68"/>
    <mergeCell ref="B70:C70"/>
    <mergeCell ref="D70:E70"/>
    <mergeCell ref="F70:G70"/>
    <mergeCell ref="H70:I70"/>
    <mergeCell ref="J70:K70"/>
    <mergeCell ref="A71:B71"/>
    <mergeCell ref="A74:B74"/>
    <mergeCell ref="C71:K73"/>
    <mergeCell ref="B75:E75"/>
    <mergeCell ref="H75:K75"/>
    <mergeCell ref="B76:E76"/>
    <mergeCell ref="H76:K76"/>
    <mergeCell ref="B77:E77"/>
    <mergeCell ref="H77:K77"/>
    <mergeCell ref="B78:E78"/>
    <mergeCell ref="H78:K78"/>
    <mergeCell ref="B79:E79"/>
    <mergeCell ref="H79:K79"/>
    <mergeCell ref="B81:C81"/>
    <mergeCell ref="D81:E81"/>
    <mergeCell ref="F81:G81"/>
    <mergeCell ref="H81:I81"/>
    <mergeCell ref="J81:K81"/>
    <mergeCell ref="A82:B82"/>
    <mergeCell ref="A85:B85"/>
    <mergeCell ref="B86:E86"/>
    <mergeCell ref="H86:K86"/>
    <mergeCell ref="C82:K84"/>
    <mergeCell ref="B87:E87"/>
    <mergeCell ref="H87:K87"/>
    <mergeCell ref="B88:E88"/>
    <mergeCell ref="H88:K88"/>
    <mergeCell ref="B89:E89"/>
    <mergeCell ref="H89:K89"/>
    <mergeCell ref="B90:E90"/>
    <mergeCell ref="H90:K90"/>
    <mergeCell ref="B92:C92"/>
    <mergeCell ref="D92:E92"/>
    <mergeCell ref="F92:G92"/>
    <mergeCell ref="H92:I92"/>
    <mergeCell ref="J92:K92"/>
    <mergeCell ref="A93:B93"/>
    <mergeCell ref="A96:B96"/>
    <mergeCell ref="B97:E97"/>
    <mergeCell ref="H97:K97"/>
    <mergeCell ref="B98:E98"/>
    <mergeCell ref="H98:K98"/>
    <mergeCell ref="B99:E99"/>
    <mergeCell ref="H99:K99"/>
    <mergeCell ref="B100:E100"/>
    <mergeCell ref="H100:K100"/>
    <mergeCell ref="C93:K95"/>
    <mergeCell ref="B101:E101"/>
    <mergeCell ref="H101:K101"/>
    <mergeCell ref="A102:B102"/>
    <mergeCell ref="B103:C103"/>
    <mergeCell ref="D103:E103"/>
    <mergeCell ref="F103:G103"/>
    <mergeCell ref="H103:I103"/>
    <mergeCell ref="J103:K103"/>
    <mergeCell ref="A104:B104"/>
    <mergeCell ref="C104:K106"/>
    <mergeCell ref="A107:B107"/>
    <mergeCell ref="B108:E108"/>
    <mergeCell ref="H108:K108"/>
    <mergeCell ref="B109:E109"/>
    <mergeCell ref="H109:K109"/>
    <mergeCell ref="B110:E110"/>
    <mergeCell ref="H110:K110"/>
    <mergeCell ref="B111:E111"/>
    <mergeCell ref="H111:K111"/>
    <mergeCell ref="B112:E112"/>
    <mergeCell ref="H112:K112"/>
    <mergeCell ref="B113:C113"/>
    <mergeCell ref="D113:E113"/>
    <mergeCell ref="F113:G113"/>
    <mergeCell ref="H113:I113"/>
    <mergeCell ref="J113:K113"/>
    <mergeCell ref="B114:C114"/>
    <mergeCell ref="D114:E114"/>
    <mergeCell ref="F114:G114"/>
    <mergeCell ref="H114:I114"/>
    <mergeCell ref="J114:K114"/>
    <mergeCell ref="B115:C115"/>
    <mergeCell ref="D115:E115"/>
    <mergeCell ref="F115:G115"/>
    <mergeCell ref="H115:I115"/>
    <mergeCell ref="J115:K115"/>
    <mergeCell ref="A116:B116"/>
    <mergeCell ref="A119:B119"/>
    <mergeCell ref="B120:E120"/>
    <mergeCell ref="H120:K120"/>
    <mergeCell ref="C116:K118"/>
    <mergeCell ref="B121:E121"/>
    <mergeCell ref="H121:K121"/>
    <mergeCell ref="B122:E122"/>
    <mergeCell ref="H122:K122"/>
    <mergeCell ref="B123:E123"/>
    <mergeCell ref="H123:K123"/>
    <mergeCell ref="B124:E124"/>
    <mergeCell ref="H124:K124"/>
    <mergeCell ref="B126:C126"/>
    <mergeCell ref="D126:E126"/>
    <mergeCell ref="F126:G126"/>
    <mergeCell ref="H126:I126"/>
    <mergeCell ref="J126:K126"/>
    <mergeCell ref="A127:B127"/>
    <mergeCell ref="A130:B130"/>
    <mergeCell ref="B131:E131"/>
    <mergeCell ref="H131:K131"/>
    <mergeCell ref="B132:E132"/>
    <mergeCell ref="H132:K132"/>
    <mergeCell ref="B133:E133"/>
    <mergeCell ref="H133:K133"/>
    <mergeCell ref="B134:E134"/>
    <mergeCell ref="H134:K134"/>
    <mergeCell ref="C127:K129"/>
    <mergeCell ref="B135:E135"/>
    <mergeCell ref="H135:K135"/>
    <mergeCell ref="B137:C137"/>
    <mergeCell ref="D137:E137"/>
    <mergeCell ref="F137:G137"/>
    <mergeCell ref="H137:I137"/>
    <mergeCell ref="J137:K137"/>
    <mergeCell ref="A138:B138"/>
    <mergeCell ref="A141:B141"/>
    <mergeCell ref="C138:K140"/>
    <mergeCell ref="B142:E142"/>
    <mergeCell ref="H142:K142"/>
    <mergeCell ref="B143:E143"/>
    <mergeCell ref="H143:K143"/>
    <mergeCell ref="B144:E144"/>
    <mergeCell ref="H144:K144"/>
    <mergeCell ref="B145:E145"/>
    <mergeCell ref="H145:K145"/>
    <mergeCell ref="B146:E146"/>
    <mergeCell ref="H146:K146"/>
    <mergeCell ref="B148:C148"/>
    <mergeCell ref="D148:E148"/>
    <mergeCell ref="F148:G148"/>
    <mergeCell ref="H148:I148"/>
    <mergeCell ref="J148:K148"/>
    <mergeCell ref="A149:B149"/>
    <mergeCell ref="A152:B152"/>
    <mergeCell ref="B153:E153"/>
    <mergeCell ref="H153:K153"/>
    <mergeCell ref="C149:K151"/>
    <mergeCell ref="B154:E154"/>
    <mergeCell ref="H154:K154"/>
    <mergeCell ref="B155:E155"/>
    <mergeCell ref="H155:K155"/>
    <mergeCell ref="B156:E156"/>
    <mergeCell ref="H156:K156"/>
    <mergeCell ref="B157:E157"/>
    <mergeCell ref="H157:K157"/>
    <mergeCell ref="B159:C159"/>
    <mergeCell ref="D159:E159"/>
    <mergeCell ref="F159:G159"/>
    <mergeCell ref="H159:I159"/>
    <mergeCell ref="J159:K159"/>
    <mergeCell ref="A160:B160"/>
    <mergeCell ref="A163:B163"/>
    <mergeCell ref="B164:E164"/>
    <mergeCell ref="H164:K164"/>
    <mergeCell ref="B165:E165"/>
    <mergeCell ref="H165:K165"/>
    <mergeCell ref="B166:E166"/>
    <mergeCell ref="H166:K166"/>
    <mergeCell ref="B167:E167"/>
    <mergeCell ref="H167:K167"/>
    <mergeCell ref="C160:K162"/>
    <mergeCell ref="B168:E168"/>
    <mergeCell ref="H168:K168"/>
    <mergeCell ref="B169:C169"/>
    <mergeCell ref="D169:E169"/>
    <mergeCell ref="F169:G169"/>
    <mergeCell ref="H169:I169"/>
    <mergeCell ref="J169:K169"/>
    <mergeCell ref="B170:C170"/>
    <mergeCell ref="D170:E170"/>
    <mergeCell ref="F170:G170"/>
    <mergeCell ref="H170:I170"/>
    <mergeCell ref="J170:K170"/>
    <mergeCell ref="B171:C171"/>
    <mergeCell ref="D171:E171"/>
    <mergeCell ref="F171:G171"/>
    <mergeCell ref="H171:I171"/>
    <mergeCell ref="J171:K171"/>
    <mergeCell ref="A172:B172"/>
    <mergeCell ref="A175:B175"/>
    <mergeCell ref="B176:E176"/>
    <mergeCell ref="H176:K176"/>
    <mergeCell ref="C172:K174"/>
    <mergeCell ref="B177:E177"/>
    <mergeCell ref="H177:K177"/>
    <mergeCell ref="B178:E178"/>
    <mergeCell ref="H178:K178"/>
    <mergeCell ref="B179:E179"/>
    <mergeCell ref="H179:K179"/>
    <mergeCell ref="B180:E180"/>
    <mergeCell ref="H180:K180"/>
    <mergeCell ref="B182:C182"/>
    <mergeCell ref="D182:E182"/>
    <mergeCell ref="F182:G182"/>
    <mergeCell ref="H182:I182"/>
    <mergeCell ref="J182:K182"/>
    <mergeCell ref="A183:B183"/>
    <mergeCell ref="A186:B186"/>
    <mergeCell ref="B187:E187"/>
    <mergeCell ref="H187:K187"/>
    <mergeCell ref="B188:E188"/>
    <mergeCell ref="H188:K188"/>
    <mergeCell ref="B189:E189"/>
    <mergeCell ref="H189:K189"/>
    <mergeCell ref="B190:E190"/>
    <mergeCell ref="H190:K190"/>
    <mergeCell ref="C183:K185"/>
    <mergeCell ref="B191:E191"/>
    <mergeCell ref="H191:K191"/>
    <mergeCell ref="B193:C193"/>
    <mergeCell ref="D193:E193"/>
    <mergeCell ref="F193:G193"/>
    <mergeCell ref="H193:I193"/>
    <mergeCell ref="J193:K193"/>
    <mergeCell ref="A194:B194"/>
    <mergeCell ref="A197:B197"/>
    <mergeCell ref="C194:K196"/>
    <mergeCell ref="B198:E198"/>
    <mergeCell ref="H198:K198"/>
    <mergeCell ref="B199:E199"/>
    <mergeCell ref="H199:K199"/>
    <mergeCell ref="B200:E200"/>
    <mergeCell ref="H200:K200"/>
    <mergeCell ref="B201:E201"/>
    <mergeCell ref="H201:K201"/>
    <mergeCell ref="B202:E202"/>
    <mergeCell ref="H202:K202"/>
    <mergeCell ref="B204:C204"/>
    <mergeCell ref="D204:E204"/>
    <mergeCell ref="F204:G204"/>
    <mergeCell ref="H204:I204"/>
    <mergeCell ref="J204:K204"/>
    <mergeCell ref="A205:B205"/>
    <mergeCell ref="A208:B208"/>
    <mergeCell ref="B209:E209"/>
    <mergeCell ref="H209:K209"/>
    <mergeCell ref="B210:E210"/>
    <mergeCell ref="H210:K210"/>
    <mergeCell ref="B211:E211"/>
    <mergeCell ref="H211:K211"/>
    <mergeCell ref="B212:E212"/>
    <mergeCell ref="H212:K212"/>
    <mergeCell ref="B213:E213"/>
    <mergeCell ref="H213:K213"/>
    <mergeCell ref="B215:C215"/>
    <mergeCell ref="D215:E215"/>
    <mergeCell ref="F215:G215"/>
    <mergeCell ref="H215:I215"/>
    <mergeCell ref="J215:K215"/>
    <mergeCell ref="A216:B216"/>
    <mergeCell ref="A219:B219"/>
    <mergeCell ref="B220:E220"/>
    <mergeCell ref="H220:K220"/>
    <mergeCell ref="B221:E221"/>
    <mergeCell ref="H221:K221"/>
    <mergeCell ref="B222:E222"/>
    <mergeCell ref="H222:K222"/>
    <mergeCell ref="B223:E223"/>
    <mergeCell ref="H223:K223"/>
    <mergeCell ref="B224:E224"/>
    <mergeCell ref="H224:K224"/>
    <mergeCell ref="B225:C225"/>
    <mergeCell ref="D225:E225"/>
    <mergeCell ref="F225:G225"/>
    <mergeCell ref="H225:I225"/>
    <mergeCell ref="J225:K225"/>
    <mergeCell ref="B226:C226"/>
    <mergeCell ref="D226:E226"/>
    <mergeCell ref="F226:G226"/>
    <mergeCell ref="H226:I226"/>
    <mergeCell ref="J226:K226"/>
    <mergeCell ref="B227:C227"/>
    <mergeCell ref="D227:E227"/>
    <mergeCell ref="F227:G227"/>
    <mergeCell ref="H227:I227"/>
    <mergeCell ref="J227:K227"/>
    <mergeCell ref="A228:B228"/>
    <mergeCell ref="A231:B231"/>
    <mergeCell ref="B232:E232"/>
    <mergeCell ref="H232:K232"/>
    <mergeCell ref="B233:E233"/>
    <mergeCell ref="H233:K233"/>
    <mergeCell ref="B234:E234"/>
    <mergeCell ref="H234:K234"/>
    <mergeCell ref="B235:E235"/>
    <mergeCell ref="H235:K235"/>
    <mergeCell ref="B236:E236"/>
    <mergeCell ref="H236:K236"/>
    <mergeCell ref="B238:C238"/>
    <mergeCell ref="D238:E238"/>
    <mergeCell ref="F238:G238"/>
    <mergeCell ref="H238:I238"/>
    <mergeCell ref="J238:K238"/>
    <mergeCell ref="A239:B239"/>
    <mergeCell ref="A242:B242"/>
    <mergeCell ref="B243:E243"/>
    <mergeCell ref="H243:K243"/>
    <mergeCell ref="B244:E244"/>
    <mergeCell ref="H244:K244"/>
    <mergeCell ref="B245:E245"/>
    <mergeCell ref="H245:K245"/>
    <mergeCell ref="B246:E246"/>
    <mergeCell ref="H246:K246"/>
    <mergeCell ref="B247:E247"/>
    <mergeCell ref="H247:K247"/>
    <mergeCell ref="B249:C249"/>
    <mergeCell ref="D249:E249"/>
    <mergeCell ref="F249:G249"/>
    <mergeCell ref="H249:I249"/>
    <mergeCell ref="J249:K249"/>
    <mergeCell ref="A250:B250"/>
    <mergeCell ref="A253:B253"/>
    <mergeCell ref="B254:E254"/>
    <mergeCell ref="H254:K254"/>
    <mergeCell ref="B255:E255"/>
    <mergeCell ref="H255:K255"/>
    <mergeCell ref="B256:E256"/>
    <mergeCell ref="H256:K256"/>
    <mergeCell ref="B257:E257"/>
    <mergeCell ref="H257:K257"/>
    <mergeCell ref="B258:E258"/>
    <mergeCell ref="H258:K258"/>
    <mergeCell ref="B260:C260"/>
    <mergeCell ref="D260:E260"/>
    <mergeCell ref="F260:G260"/>
    <mergeCell ref="H260:I260"/>
    <mergeCell ref="J260:K260"/>
    <mergeCell ref="A261:B261"/>
    <mergeCell ref="A264:B264"/>
    <mergeCell ref="B265:E265"/>
    <mergeCell ref="H265:K265"/>
    <mergeCell ref="B266:E266"/>
    <mergeCell ref="H266:K266"/>
    <mergeCell ref="B267:E267"/>
    <mergeCell ref="H267:K267"/>
    <mergeCell ref="B268:E268"/>
    <mergeCell ref="H268:K268"/>
    <mergeCell ref="B269:E269"/>
    <mergeCell ref="H269:K269"/>
    <mergeCell ref="B271:C271"/>
    <mergeCell ref="D271:E271"/>
    <mergeCell ref="F271:G271"/>
    <mergeCell ref="H271:I271"/>
    <mergeCell ref="J271:K271"/>
    <mergeCell ref="A272:B272"/>
    <mergeCell ref="A275:B275"/>
    <mergeCell ref="B276:E276"/>
    <mergeCell ref="H276:K276"/>
    <mergeCell ref="B277:E277"/>
    <mergeCell ref="H277:K277"/>
    <mergeCell ref="B278:E278"/>
    <mergeCell ref="H278:K278"/>
    <mergeCell ref="B279:E279"/>
    <mergeCell ref="H279:K279"/>
    <mergeCell ref="B280:E280"/>
    <mergeCell ref="H280:K280"/>
    <mergeCell ref="B281:C281"/>
    <mergeCell ref="D281:E281"/>
    <mergeCell ref="F281:G281"/>
    <mergeCell ref="H281:I281"/>
    <mergeCell ref="J281:K281"/>
    <mergeCell ref="B282:C282"/>
    <mergeCell ref="D282:E282"/>
    <mergeCell ref="F282:G282"/>
    <mergeCell ref="H282:I282"/>
    <mergeCell ref="J282:K282"/>
    <mergeCell ref="B283:C283"/>
    <mergeCell ref="D283:E283"/>
    <mergeCell ref="F283:G283"/>
    <mergeCell ref="H283:I283"/>
    <mergeCell ref="J283:K283"/>
    <mergeCell ref="A284:B284"/>
    <mergeCell ref="A287:B287"/>
    <mergeCell ref="B288:E288"/>
    <mergeCell ref="H288:K288"/>
    <mergeCell ref="B289:E289"/>
    <mergeCell ref="H289:K289"/>
    <mergeCell ref="B290:E290"/>
    <mergeCell ref="H290:K290"/>
    <mergeCell ref="B291:E291"/>
    <mergeCell ref="H291:K291"/>
    <mergeCell ref="B292:E292"/>
    <mergeCell ref="H292:K292"/>
    <mergeCell ref="B294:C294"/>
    <mergeCell ref="D294:E294"/>
    <mergeCell ref="F294:G294"/>
    <mergeCell ref="H294:I294"/>
    <mergeCell ref="J294:K294"/>
    <mergeCell ref="A295:B295"/>
    <mergeCell ref="A298:B298"/>
    <mergeCell ref="B299:E299"/>
    <mergeCell ref="H299:K299"/>
    <mergeCell ref="B300:E300"/>
    <mergeCell ref="H300:K300"/>
    <mergeCell ref="B301:E301"/>
    <mergeCell ref="H301:K301"/>
    <mergeCell ref="B302:E302"/>
    <mergeCell ref="H302:K302"/>
    <mergeCell ref="B303:E303"/>
    <mergeCell ref="H303:K303"/>
    <mergeCell ref="B305:C305"/>
    <mergeCell ref="D305:E305"/>
    <mergeCell ref="F305:G305"/>
    <mergeCell ref="H305:I305"/>
    <mergeCell ref="J305:K305"/>
    <mergeCell ref="A306:B306"/>
    <mergeCell ref="A309:B309"/>
    <mergeCell ref="B310:E310"/>
    <mergeCell ref="H310:K310"/>
    <mergeCell ref="B311:E311"/>
    <mergeCell ref="H311:K311"/>
    <mergeCell ref="B312:E312"/>
    <mergeCell ref="H312:K312"/>
    <mergeCell ref="B313:E313"/>
    <mergeCell ref="H313:K313"/>
    <mergeCell ref="B314:E314"/>
    <mergeCell ref="H314:K314"/>
    <mergeCell ref="B316:C316"/>
    <mergeCell ref="D316:E316"/>
    <mergeCell ref="F316:G316"/>
    <mergeCell ref="H316:I316"/>
    <mergeCell ref="J316:K316"/>
    <mergeCell ref="A317:B317"/>
    <mergeCell ref="A320:B320"/>
    <mergeCell ref="B321:E321"/>
    <mergeCell ref="H321:K321"/>
    <mergeCell ref="B322:E322"/>
    <mergeCell ref="H322:K322"/>
    <mergeCell ref="B323:E323"/>
    <mergeCell ref="H323:K323"/>
    <mergeCell ref="B324:E324"/>
    <mergeCell ref="H324:K324"/>
    <mergeCell ref="B325:E325"/>
    <mergeCell ref="H325:K325"/>
    <mergeCell ref="B327:C327"/>
    <mergeCell ref="D327:E327"/>
    <mergeCell ref="F327:G327"/>
    <mergeCell ref="H327:I327"/>
    <mergeCell ref="J327:K327"/>
    <mergeCell ref="B336:E336"/>
    <mergeCell ref="H336:K336"/>
    <mergeCell ref="C272:K274"/>
    <mergeCell ref="C261:K263"/>
    <mergeCell ref="C250:K252"/>
    <mergeCell ref="C239:K241"/>
    <mergeCell ref="C228:K230"/>
    <mergeCell ref="C216:K218"/>
    <mergeCell ref="C205:K207"/>
    <mergeCell ref="C284:K286"/>
    <mergeCell ref="C295:K297"/>
    <mergeCell ref="C306:K308"/>
    <mergeCell ref="C317:K319"/>
    <mergeCell ref="C328:K330"/>
    <mergeCell ref="A328:B328"/>
    <mergeCell ref="A331:B331"/>
    <mergeCell ref="B332:E332"/>
    <mergeCell ref="H332:K332"/>
    <mergeCell ref="B333:E333"/>
    <mergeCell ref="H333:K333"/>
    <mergeCell ref="B334:E334"/>
    <mergeCell ref="H334:K334"/>
    <mergeCell ref="B335:E335"/>
    <mergeCell ref="H335:K335"/>
  </mergeCells>
  <dataValidations disablePrompts="1" count="1">
    <dataValidation type="list" allowBlank="1" showInputMessage="1" showErrorMessage="1" sqref="A8:A12 A19:A23 A30:A34 A41:A45 A52:A56 A64:A68 A75:A79 A86:A90 A97:A101 A108:A112 A120:A124 A131:A135 A142:A146 A153:A157 A164:A168 A176:A180 A187:A191 A198:A202 A209:A213 A220:A224 A232:A236 A243:A247 A254:A258 A265:A269 A276:A280 A288:A292 A299:A303 A310:A314 A321:A325 A332:A336 G8:G12 G19:G23 G30:G34 G41:G45 G52:G56 G64:G68 G75:G79 G86:G90 G97:G101 G108:G112 G120:G124 G131:G135 G142:G146 G153:G157 G164:G168 G176:G180 G187:G191 G198:G202 G209:G213 G220:G224 G232:G236 G243:G247 G254:G258 G265:G269 G276:G280 G288:G292 G299:G303 G310:G314 G321:G325 G332:G336" xr:uid="{00000000-0002-0000-0100-000000000000}">
      <formula1>Accreditation</formula1>
    </dataValidation>
  </dataValidations>
  <printOptions horizontalCentered="1"/>
  <pageMargins left="0.23622047244094499" right="0.23622047244094499" top="0.74803149606299202" bottom="0.74803149606299202" header="0.31496062992126" footer="0.31496062992126"/>
  <pageSetup orientation="portrait" r:id="rId1"/>
  <headerFooter>
    <oddHeader xml:space="preserve">&amp;L&amp;"Tahoma,Bold"&amp;18BID SUMMARY&amp;C&amp;"Tahoma,Bold"&amp;12JULY 14, 2022&amp;R&amp;"-,Bold"NEGOTIATED PROCUREMENT FOR GOODS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0"/>
  <sheetViews>
    <sheetView showRuler="0" view="pageLayout" topLeftCell="A7" zoomScale="180" zoomScaleNormal="100" zoomScaleSheetLayoutView="136" zoomScalePageLayoutView="180" workbookViewId="0">
      <selection activeCell="B10" sqref="B10:N11"/>
    </sheetView>
  </sheetViews>
  <sheetFormatPr defaultColWidth="9" defaultRowHeight="14.4"/>
  <cols>
    <col min="1" max="1" width="4.88671875" customWidth="1"/>
    <col min="2" max="2" width="15.5546875" customWidth="1"/>
  </cols>
  <sheetData>
    <row r="1" spans="1:14" ht="15" customHeight="1">
      <c r="A1" s="346" t="s">
        <v>31</v>
      </c>
      <c r="B1" s="331" t="s">
        <v>189</v>
      </c>
      <c r="C1" s="331"/>
      <c r="D1" s="331"/>
      <c r="E1" s="331"/>
      <c r="F1" s="331"/>
      <c r="G1" s="331"/>
      <c r="H1" s="331"/>
      <c r="I1" s="331"/>
      <c r="J1" s="331"/>
      <c r="K1" s="331"/>
      <c r="L1" s="331"/>
      <c r="M1" s="331"/>
      <c r="N1" s="332"/>
    </row>
    <row r="2" spans="1:14">
      <c r="A2" s="347"/>
      <c r="B2" s="333"/>
      <c r="C2" s="333"/>
      <c r="D2" s="333"/>
      <c r="E2" s="333"/>
      <c r="F2" s="333"/>
      <c r="G2" s="333"/>
      <c r="H2" s="333"/>
      <c r="I2" s="333"/>
      <c r="J2" s="333"/>
      <c r="K2" s="333"/>
      <c r="L2" s="333"/>
      <c r="M2" s="333"/>
      <c r="N2" s="334"/>
    </row>
    <row r="3" spans="1:14" ht="15" customHeight="1">
      <c r="A3" s="345" t="s">
        <v>32</v>
      </c>
      <c r="B3" s="336" t="s">
        <v>33</v>
      </c>
      <c r="C3" s="310" t="str">
        <f>'Bid-Summary'!B8</f>
        <v>JOCHRIS PIPELINE TRADING</v>
      </c>
      <c r="D3" s="310"/>
      <c r="E3" s="310">
        <f>'Bid-Summary'!B9</f>
        <v>0</v>
      </c>
      <c r="F3" s="310"/>
      <c r="G3" s="310">
        <f>'Bid-Summary'!B10</f>
        <v>0</v>
      </c>
      <c r="H3" s="310"/>
      <c r="I3" s="310">
        <f>'Bid-Summary'!B11</f>
        <v>0</v>
      </c>
      <c r="J3" s="310"/>
      <c r="K3" s="303">
        <f>'Bid-Summary'!B12</f>
        <v>0</v>
      </c>
      <c r="L3" s="303"/>
      <c r="M3" s="303">
        <f>'Bid-Summary'!H8</f>
        <v>0</v>
      </c>
      <c r="N3" s="303"/>
    </row>
    <row r="4" spans="1:14">
      <c r="A4" s="345"/>
      <c r="B4" s="336"/>
      <c r="C4" s="311"/>
      <c r="D4" s="311"/>
      <c r="E4" s="311"/>
      <c r="F4" s="311"/>
      <c r="G4" s="311"/>
      <c r="H4" s="311"/>
      <c r="I4" s="311"/>
      <c r="J4" s="311"/>
      <c r="K4" s="304"/>
      <c r="L4" s="304"/>
      <c r="M4" s="304"/>
      <c r="N4" s="304"/>
    </row>
    <row r="5" spans="1:14" ht="15.6">
      <c r="A5" s="126" t="s">
        <v>34</v>
      </c>
      <c r="B5" s="127" t="str">
        <f>'Bid-Summary'!B3</f>
        <v>20224807B</v>
      </c>
      <c r="C5" s="311"/>
      <c r="D5" s="311"/>
      <c r="E5" s="311"/>
      <c r="F5" s="311"/>
      <c r="G5" s="311"/>
      <c r="H5" s="311"/>
      <c r="I5" s="311"/>
      <c r="J5" s="311"/>
      <c r="K5" s="304"/>
      <c r="L5" s="304"/>
      <c r="M5" s="304"/>
      <c r="N5" s="304"/>
    </row>
    <row r="6" spans="1:14" ht="15.6">
      <c r="A6" s="126" t="s">
        <v>35</v>
      </c>
      <c r="B6" s="128">
        <f>'Bid-Summary'!D3</f>
        <v>215475</v>
      </c>
      <c r="C6" s="312"/>
      <c r="D6" s="312"/>
      <c r="E6" s="312"/>
      <c r="F6" s="312"/>
      <c r="G6" s="312"/>
      <c r="H6" s="312"/>
      <c r="I6" s="312"/>
      <c r="J6" s="312"/>
      <c r="K6" s="305"/>
      <c r="L6" s="305"/>
      <c r="M6" s="305"/>
      <c r="N6" s="305"/>
    </row>
    <row r="7" spans="1:14" ht="15.6">
      <c r="A7" s="74"/>
      <c r="B7" s="129" t="s">
        <v>36</v>
      </c>
      <c r="C7" s="313"/>
      <c r="D7" s="313"/>
      <c r="E7" s="348"/>
      <c r="F7" s="348"/>
      <c r="G7" s="348"/>
      <c r="H7" s="348"/>
      <c r="I7" s="348"/>
      <c r="J7" s="348"/>
      <c r="K7" s="348"/>
      <c r="L7" s="348"/>
      <c r="M7" s="348"/>
      <c r="N7" s="349"/>
    </row>
    <row r="8" spans="1:14">
      <c r="A8" s="49"/>
      <c r="B8" s="130" t="s">
        <v>37</v>
      </c>
      <c r="C8" s="131"/>
      <c r="D8" s="132"/>
      <c r="E8" s="131"/>
      <c r="F8" s="132"/>
      <c r="G8" s="131"/>
      <c r="H8" s="132"/>
      <c r="I8" s="131"/>
      <c r="J8" s="132"/>
      <c r="K8" s="131"/>
      <c r="L8" s="132"/>
      <c r="M8" s="131"/>
      <c r="N8" s="137"/>
    </row>
    <row r="9" spans="1:14" ht="7.35" customHeight="1"/>
    <row r="10" spans="1:14">
      <c r="A10" s="346" t="s">
        <v>31</v>
      </c>
      <c r="B10" s="318" t="e">
        <f>'Bid-Summary'!C15</f>
        <v>#REF!</v>
      </c>
      <c r="C10" s="318"/>
      <c r="D10" s="318"/>
      <c r="E10" s="318"/>
      <c r="F10" s="318"/>
      <c r="G10" s="318"/>
      <c r="H10" s="318"/>
      <c r="I10" s="318"/>
      <c r="J10" s="318"/>
      <c r="K10" s="318"/>
      <c r="L10" s="318"/>
      <c r="M10" s="318"/>
      <c r="N10" s="319"/>
    </row>
    <row r="11" spans="1:14">
      <c r="A11" s="347"/>
      <c r="B11" s="320"/>
      <c r="C11" s="320"/>
      <c r="D11" s="320"/>
      <c r="E11" s="320"/>
      <c r="F11" s="320"/>
      <c r="G11" s="320"/>
      <c r="H11" s="320"/>
      <c r="I11" s="320"/>
      <c r="J11" s="320"/>
      <c r="K11" s="320"/>
      <c r="L11" s="320"/>
      <c r="M11" s="320"/>
      <c r="N11" s="321"/>
    </row>
    <row r="12" spans="1:14">
      <c r="A12" s="345" t="s">
        <v>38</v>
      </c>
      <c r="B12" s="336" t="s">
        <v>33</v>
      </c>
      <c r="C12" s="310">
        <f>'Bid-Summary'!B19</f>
        <v>0</v>
      </c>
      <c r="D12" s="310"/>
      <c r="E12" s="310">
        <f>'Bid-Summary'!B20</f>
        <v>0</v>
      </c>
      <c r="F12" s="310"/>
      <c r="G12" s="310">
        <f>'Bid-Summary'!B21</f>
        <v>0</v>
      </c>
      <c r="H12" s="310"/>
      <c r="I12" s="310">
        <f>'Bid-Summary'!B22</f>
        <v>0</v>
      </c>
      <c r="J12" s="310"/>
      <c r="K12" s="303">
        <f>'Bid-Summary'!B23</f>
        <v>0</v>
      </c>
      <c r="L12" s="303"/>
      <c r="M12" s="303">
        <f>'Bid-Summary'!H19</f>
        <v>0</v>
      </c>
      <c r="N12" s="303"/>
    </row>
    <row r="13" spans="1:14">
      <c r="A13" s="345"/>
      <c r="B13" s="336"/>
      <c r="C13" s="311"/>
      <c r="D13" s="311"/>
      <c r="E13" s="311"/>
      <c r="F13" s="311"/>
      <c r="G13" s="311"/>
      <c r="H13" s="311"/>
      <c r="I13" s="311"/>
      <c r="J13" s="311"/>
      <c r="K13" s="304"/>
      <c r="L13" s="304"/>
      <c r="M13" s="304"/>
      <c r="N13" s="304"/>
    </row>
    <row r="14" spans="1:14" ht="15.6">
      <c r="A14" s="126" t="s">
        <v>34</v>
      </c>
      <c r="B14" s="127" t="e">
        <f>'Bid-Summary'!B14</f>
        <v>#REF!</v>
      </c>
      <c r="C14" s="311"/>
      <c r="D14" s="311"/>
      <c r="E14" s="311"/>
      <c r="F14" s="311"/>
      <c r="G14" s="311"/>
      <c r="H14" s="311"/>
      <c r="I14" s="311"/>
      <c r="J14" s="311"/>
      <c r="K14" s="304"/>
      <c r="L14" s="304"/>
      <c r="M14" s="304"/>
      <c r="N14" s="304"/>
    </row>
    <row r="15" spans="1:14" ht="15.6">
      <c r="A15" s="126" t="s">
        <v>35</v>
      </c>
      <c r="B15" s="128" t="e">
        <f>'Bid-Summary'!D14</f>
        <v>#REF!</v>
      </c>
      <c r="C15" s="312"/>
      <c r="D15" s="312"/>
      <c r="E15" s="312"/>
      <c r="F15" s="312"/>
      <c r="G15" s="312"/>
      <c r="H15" s="312"/>
      <c r="I15" s="312"/>
      <c r="J15" s="312"/>
      <c r="K15" s="305"/>
      <c r="L15" s="305"/>
      <c r="M15" s="305"/>
      <c r="N15" s="305"/>
    </row>
    <row r="16" spans="1:14" ht="15.6">
      <c r="A16" s="74"/>
      <c r="B16" s="129" t="s">
        <v>36</v>
      </c>
      <c r="C16" s="313">
        <v>1500000</v>
      </c>
      <c r="D16" s="313"/>
      <c r="E16" s="316"/>
      <c r="F16" s="316"/>
      <c r="G16" s="316"/>
      <c r="H16" s="316"/>
      <c r="I16" s="316"/>
      <c r="J16" s="316"/>
      <c r="K16" s="316"/>
      <c r="L16" s="316"/>
      <c r="M16" s="316"/>
      <c r="N16" s="317"/>
    </row>
    <row r="17" spans="1:14">
      <c r="A17" s="49"/>
      <c r="B17" s="130" t="s">
        <v>37</v>
      </c>
      <c r="C17" s="131"/>
      <c r="D17" s="132"/>
      <c r="E17" s="131"/>
      <c r="F17" s="132"/>
      <c r="G17" s="131"/>
      <c r="H17" s="131"/>
      <c r="I17" s="131"/>
      <c r="J17" s="131"/>
      <c r="K17" s="131"/>
      <c r="L17" s="131"/>
      <c r="M17" s="131"/>
      <c r="N17" s="138"/>
    </row>
    <row r="18" spans="1:14" ht="6.6" customHeight="1"/>
    <row r="19" spans="1:14">
      <c r="A19" s="346" t="s">
        <v>31</v>
      </c>
      <c r="B19" s="318" t="e">
        <f>'Bid-Summary'!C26</f>
        <v>#REF!</v>
      </c>
      <c r="C19" s="318"/>
      <c r="D19" s="318"/>
      <c r="E19" s="318"/>
      <c r="F19" s="318"/>
      <c r="G19" s="318"/>
      <c r="H19" s="318"/>
      <c r="I19" s="318"/>
      <c r="J19" s="318"/>
      <c r="K19" s="318"/>
      <c r="L19" s="318"/>
      <c r="M19" s="318"/>
      <c r="N19" s="319"/>
    </row>
    <row r="20" spans="1:14">
      <c r="A20" s="347"/>
      <c r="B20" s="320"/>
      <c r="C20" s="320"/>
      <c r="D20" s="320"/>
      <c r="E20" s="320"/>
      <c r="F20" s="320"/>
      <c r="G20" s="320"/>
      <c r="H20" s="320"/>
      <c r="I20" s="320"/>
      <c r="J20" s="320"/>
      <c r="K20" s="320"/>
      <c r="L20" s="320"/>
      <c r="M20" s="320"/>
      <c r="N20" s="321"/>
    </row>
    <row r="21" spans="1:14">
      <c r="A21" s="345" t="s">
        <v>39</v>
      </c>
      <c r="B21" s="336" t="s">
        <v>33</v>
      </c>
      <c r="C21" s="310" t="str">
        <f>'Bid-Summary'!B30</f>
        <v>VICTORIANO SUBA-AN JR. BOATS MANUFACTURING</v>
      </c>
      <c r="D21" s="310"/>
      <c r="E21" s="310">
        <f>'Bid-Summary'!B31</f>
        <v>0</v>
      </c>
      <c r="F21" s="310"/>
      <c r="G21" s="310">
        <f>'Bid-Summary'!B32</f>
        <v>0</v>
      </c>
      <c r="H21" s="310"/>
      <c r="I21" s="310">
        <f>'Bid-Summary'!C33</f>
        <v>0</v>
      </c>
      <c r="J21" s="310"/>
      <c r="K21" s="303">
        <f>'Bid-Summary'!C34</f>
        <v>0</v>
      </c>
      <c r="L21" s="303"/>
      <c r="M21" s="303">
        <f>'Bid-Summary'!H30</f>
        <v>0</v>
      </c>
      <c r="N21" s="303"/>
    </row>
    <row r="22" spans="1:14">
      <c r="A22" s="345"/>
      <c r="B22" s="336"/>
      <c r="C22" s="311"/>
      <c r="D22" s="311"/>
      <c r="E22" s="311"/>
      <c r="F22" s="311"/>
      <c r="G22" s="311"/>
      <c r="H22" s="311"/>
      <c r="I22" s="311"/>
      <c r="J22" s="311"/>
      <c r="K22" s="304"/>
      <c r="L22" s="304"/>
      <c r="M22" s="304"/>
      <c r="N22" s="304"/>
    </row>
    <row r="23" spans="1:14" ht="15.6">
      <c r="A23" s="126" t="s">
        <v>34</v>
      </c>
      <c r="B23" s="127" t="e">
        <f>'Bid-Summary'!B25</f>
        <v>#REF!</v>
      </c>
      <c r="C23" s="311"/>
      <c r="D23" s="311"/>
      <c r="E23" s="311"/>
      <c r="F23" s="311"/>
      <c r="G23" s="311"/>
      <c r="H23" s="311"/>
      <c r="I23" s="311"/>
      <c r="J23" s="311"/>
      <c r="K23" s="304"/>
      <c r="L23" s="304"/>
      <c r="M23" s="304"/>
      <c r="N23" s="304"/>
    </row>
    <row r="24" spans="1:14" ht="15.6">
      <c r="A24" s="126" t="s">
        <v>35</v>
      </c>
      <c r="B24" s="128" t="e">
        <f>'Bid-Summary'!D25</f>
        <v>#REF!</v>
      </c>
      <c r="C24" s="312"/>
      <c r="D24" s="312"/>
      <c r="E24" s="312"/>
      <c r="F24" s="312"/>
      <c r="G24" s="312"/>
      <c r="H24" s="312"/>
      <c r="I24" s="312"/>
      <c r="J24" s="312"/>
      <c r="K24" s="305"/>
      <c r="L24" s="305"/>
      <c r="M24" s="305"/>
      <c r="N24" s="305"/>
    </row>
    <row r="25" spans="1:14" ht="15.6">
      <c r="A25" s="74"/>
      <c r="B25" s="129" t="s">
        <v>36</v>
      </c>
      <c r="C25" s="313"/>
      <c r="D25" s="313"/>
      <c r="E25" s="314"/>
      <c r="F25" s="315"/>
      <c r="G25" s="316"/>
      <c r="H25" s="316"/>
      <c r="I25" s="316"/>
      <c r="J25" s="316"/>
      <c r="K25" s="316"/>
      <c r="L25" s="316"/>
      <c r="M25" s="316"/>
      <c r="N25" s="317"/>
    </row>
    <row r="26" spans="1:14">
      <c r="A26" s="49"/>
      <c r="B26" s="130" t="s">
        <v>37</v>
      </c>
      <c r="C26" s="131"/>
      <c r="D26" s="133"/>
      <c r="E26" s="131"/>
      <c r="F26" s="133"/>
      <c r="G26" s="131"/>
      <c r="H26" s="131"/>
      <c r="I26" s="131"/>
      <c r="J26" s="131"/>
      <c r="K26" s="131"/>
      <c r="L26" s="131"/>
      <c r="M26" s="131"/>
      <c r="N26" s="138"/>
    </row>
    <row r="27" spans="1:14" ht="7.35" customHeight="1"/>
    <row r="28" spans="1:14">
      <c r="A28" s="346" t="s">
        <v>31</v>
      </c>
      <c r="B28" s="306" t="e">
        <f>'Bid-Summary'!C37</f>
        <v>#REF!</v>
      </c>
      <c r="C28" s="306"/>
      <c r="D28" s="306"/>
      <c r="E28" s="306"/>
      <c r="F28" s="306"/>
      <c r="G28" s="306"/>
      <c r="H28" s="306"/>
      <c r="I28" s="306"/>
      <c r="J28" s="306"/>
      <c r="K28" s="306"/>
      <c r="L28" s="306"/>
      <c r="M28" s="306"/>
      <c r="N28" s="307"/>
    </row>
    <row r="29" spans="1:14">
      <c r="A29" s="347"/>
      <c r="B29" s="308"/>
      <c r="C29" s="308"/>
      <c r="D29" s="308"/>
      <c r="E29" s="308"/>
      <c r="F29" s="308"/>
      <c r="G29" s="308"/>
      <c r="H29" s="308"/>
      <c r="I29" s="308"/>
      <c r="J29" s="308"/>
      <c r="K29" s="308"/>
      <c r="L29" s="308"/>
      <c r="M29" s="308"/>
      <c r="N29" s="309"/>
    </row>
    <row r="30" spans="1:14" ht="15" customHeight="1">
      <c r="A30" s="345" t="s">
        <v>40</v>
      </c>
      <c r="B30" s="336" t="s">
        <v>33</v>
      </c>
      <c r="C30" s="310">
        <f>'Bid-Summary'!B41</f>
        <v>0</v>
      </c>
      <c r="D30" s="310"/>
      <c r="E30" s="310">
        <f>'Bid-Summary'!B42</f>
        <v>0</v>
      </c>
      <c r="F30" s="310"/>
      <c r="G30" s="310">
        <f>'Bid-Summary'!B43</f>
        <v>0</v>
      </c>
      <c r="H30" s="310"/>
      <c r="I30" s="303">
        <f>'Bid-Summary'!B44</f>
        <v>0</v>
      </c>
      <c r="J30" s="303"/>
      <c r="K30" s="303">
        <f>'Bid-Summary'!B45</f>
        <v>0</v>
      </c>
      <c r="L30" s="303"/>
      <c r="M30" s="303">
        <f>'Bid-Summary'!H41</f>
        <v>0</v>
      </c>
      <c r="N30" s="303"/>
    </row>
    <row r="31" spans="1:14">
      <c r="A31" s="345"/>
      <c r="B31" s="336"/>
      <c r="C31" s="311"/>
      <c r="D31" s="311"/>
      <c r="E31" s="311"/>
      <c r="F31" s="311"/>
      <c r="G31" s="311"/>
      <c r="H31" s="311"/>
      <c r="I31" s="304"/>
      <c r="J31" s="304"/>
      <c r="K31" s="304"/>
      <c r="L31" s="304"/>
      <c r="M31" s="304"/>
      <c r="N31" s="304"/>
    </row>
    <row r="32" spans="1:14" ht="15.6">
      <c r="A32" s="126" t="s">
        <v>34</v>
      </c>
      <c r="B32" s="127" t="e">
        <f>'Bid-Summary'!B36</f>
        <v>#REF!</v>
      </c>
      <c r="C32" s="311"/>
      <c r="D32" s="311"/>
      <c r="E32" s="311"/>
      <c r="F32" s="311"/>
      <c r="G32" s="311"/>
      <c r="H32" s="311"/>
      <c r="I32" s="304"/>
      <c r="J32" s="304"/>
      <c r="K32" s="304"/>
      <c r="L32" s="304"/>
      <c r="M32" s="304"/>
      <c r="N32" s="304"/>
    </row>
    <row r="33" spans="1:14" ht="15.6">
      <c r="A33" s="126" t="s">
        <v>35</v>
      </c>
      <c r="B33" s="128" t="e">
        <f>'Bid-Summary'!D36</f>
        <v>#REF!</v>
      </c>
      <c r="C33" s="312"/>
      <c r="D33" s="312"/>
      <c r="E33" s="312"/>
      <c r="F33" s="312"/>
      <c r="G33" s="312"/>
      <c r="H33" s="312"/>
      <c r="I33" s="305"/>
      <c r="J33" s="305"/>
      <c r="K33" s="305"/>
      <c r="L33" s="305"/>
      <c r="M33" s="305"/>
      <c r="N33" s="305"/>
    </row>
    <row r="34" spans="1:14" ht="15.6">
      <c r="A34" s="74"/>
      <c r="B34" s="129" t="s">
        <v>36</v>
      </c>
      <c r="C34" s="313"/>
      <c r="D34" s="313"/>
      <c r="E34" s="316"/>
      <c r="F34" s="316"/>
      <c r="G34" s="316"/>
      <c r="H34" s="316"/>
      <c r="I34" s="316"/>
      <c r="J34" s="316"/>
      <c r="K34" s="316"/>
      <c r="L34" s="316"/>
      <c r="M34" s="316"/>
      <c r="N34" s="317"/>
    </row>
    <row r="35" spans="1:14">
      <c r="A35" s="49"/>
      <c r="B35" s="130" t="s">
        <v>37</v>
      </c>
      <c r="C35" s="131"/>
      <c r="D35" s="132"/>
      <c r="E35" s="131"/>
      <c r="F35" s="132"/>
      <c r="G35" s="131"/>
      <c r="H35" s="131"/>
      <c r="I35" s="131"/>
      <c r="J35" s="131"/>
      <c r="K35" s="131"/>
      <c r="L35" s="131"/>
      <c r="M35" s="131"/>
      <c r="N35" s="138"/>
    </row>
    <row r="36" spans="1:14">
      <c r="A36" s="346" t="s">
        <v>31</v>
      </c>
      <c r="B36" s="318" t="e">
        <f>'Bid-Summary'!C48</f>
        <v>#REF!</v>
      </c>
      <c r="C36" s="318"/>
      <c r="D36" s="318"/>
      <c r="E36" s="318"/>
      <c r="F36" s="318"/>
      <c r="G36" s="318"/>
      <c r="H36" s="318"/>
      <c r="I36" s="318"/>
      <c r="J36" s="318"/>
      <c r="K36" s="318"/>
      <c r="L36" s="318"/>
      <c r="M36" s="318"/>
      <c r="N36" s="319"/>
    </row>
    <row r="37" spans="1:14">
      <c r="A37" s="347"/>
      <c r="B37" s="320"/>
      <c r="C37" s="320"/>
      <c r="D37" s="320"/>
      <c r="E37" s="320"/>
      <c r="F37" s="320"/>
      <c r="G37" s="320"/>
      <c r="H37" s="320"/>
      <c r="I37" s="320"/>
      <c r="J37" s="320"/>
      <c r="K37" s="320"/>
      <c r="L37" s="320"/>
      <c r="M37" s="320"/>
      <c r="N37" s="321"/>
    </row>
    <row r="38" spans="1:14">
      <c r="A38" s="345" t="s">
        <v>41</v>
      </c>
      <c r="B38" s="336" t="s">
        <v>33</v>
      </c>
      <c r="C38" s="323" t="str">
        <f>'Bid-Summary'!B52</f>
        <v>DAVAO TCM</v>
      </c>
      <c r="D38" s="323"/>
      <c r="E38" s="323">
        <f>'Bid-Summary'!B53</f>
        <v>0</v>
      </c>
      <c r="F38" s="323"/>
      <c r="G38" s="323">
        <f>'Bid-Summary'!B54</f>
        <v>0</v>
      </c>
      <c r="H38" s="323"/>
      <c r="I38" s="323">
        <f>'Bid-Summary'!B55</f>
        <v>0</v>
      </c>
      <c r="J38" s="323"/>
      <c r="K38" s="322">
        <f>'Bid-Summary'!B56</f>
        <v>0</v>
      </c>
      <c r="L38" s="322"/>
      <c r="M38" s="324">
        <f>'Bid-Summary'!H52</f>
        <v>0</v>
      </c>
      <c r="N38" s="325"/>
    </row>
    <row r="39" spans="1:14">
      <c r="A39" s="345"/>
      <c r="B39" s="336"/>
      <c r="C39" s="323"/>
      <c r="D39" s="323"/>
      <c r="E39" s="323"/>
      <c r="F39" s="323"/>
      <c r="G39" s="323"/>
      <c r="H39" s="323"/>
      <c r="I39" s="323"/>
      <c r="J39" s="323"/>
      <c r="K39" s="322"/>
      <c r="L39" s="322"/>
      <c r="M39" s="326"/>
      <c r="N39" s="327"/>
    </row>
    <row r="40" spans="1:14" ht="15.6">
      <c r="A40" s="126" t="s">
        <v>34</v>
      </c>
      <c r="B40" s="127" t="e">
        <f>'Bid-Summary'!B47</f>
        <v>#REF!</v>
      </c>
      <c r="C40" s="323"/>
      <c r="D40" s="323"/>
      <c r="E40" s="323"/>
      <c r="F40" s="323"/>
      <c r="G40" s="323"/>
      <c r="H40" s="323"/>
      <c r="I40" s="323"/>
      <c r="J40" s="323"/>
      <c r="K40" s="322"/>
      <c r="L40" s="322"/>
      <c r="M40" s="326"/>
      <c r="N40" s="327"/>
    </row>
    <row r="41" spans="1:14" ht="15.6">
      <c r="A41" s="126" t="s">
        <v>35</v>
      </c>
      <c r="B41" s="128" t="e">
        <f>'Bid-Summary'!D47</f>
        <v>#REF!</v>
      </c>
      <c r="C41" s="323"/>
      <c r="D41" s="323"/>
      <c r="E41" s="323"/>
      <c r="F41" s="323"/>
      <c r="G41" s="323"/>
      <c r="H41" s="323"/>
      <c r="I41" s="323"/>
      <c r="J41" s="323"/>
      <c r="K41" s="322"/>
      <c r="L41" s="322"/>
      <c r="M41" s="328"/>
      <c r="N41" s="329"/>
    </row>
    <row r="42" spans="1:14" ht="15.6">
      <c r="A42" s="74"/>
      <c r="B42" s="129" t="s">
        <v>36</v>
      </c>
      <c r="C42" s="313"/>
      <c r="D42" s="313"/>
      <c r="E42" s="316"/>
      <c r="F42" s="316"/>
      <c r="G42" s="316"/>
      <c r="H42" s="316"/>
      <c r="I42" s="316"/>
      <c r="J42" s="316"/>
      <c r="K42" s="316"/>
      <c r="L42" s="316"/>
      <c r="M42" s="316"/>
      <c r="N42" s="317"/>
    </row>
    <row r="43" spans="1:14">
      <c r="A43" s="49"/>
      <c r="B43" s="130" t="s">
        <v>37</v>
      </c>
      <c r="C43" s="131"/>
      <c r="D43" s="131"/>
      <c r="E43" s="131"/>
      <c r="F43" s="131"/>
      <c r="G43" s="131"/>
      <c r="H43" s="131"/>
      <c r="I43" s="131"/>
      <c r="J43" s="131"/>
      <c r="K43" s="131"/>
      <c r="L43" s="131"/>
      <c r="M43" s="131"/>
      <c r="N43" s="138"/>
    </row>
    <row r="44" spans="1:14" ht="6.75" customHeight="1"/>
    <row r="45" spans="1:14">
      <c r="A45" s="346" t="s">
        <v>31</v>
      </c>
      <c r="B45" s="318" t="e">
        <f>'Bid-Summary'!C60</f>
        <v>#REF!</v>
      </c>
      <c r="C45" s="318"/>
      <c r="D45" s="318"/>
      <c r="E45" s="318"/>
      <c r="F45" s="318"/>
      <c r="G45" s="318"/>
      <c r="H45" s="318"/>
      <c r="I45" s="318"/>
      <c r="J45" s="318"/>
      <c r="K45" s="318"/>
      <c r="L45" s="318"/>
      <c r="M45" s="318"/>
      <c r="N45" s="319"/>
    </row>
    <row r="46" spans="1:14">
      <c r="A46" s="347"/>
      <c r="B46" s="320"/>
      <c r="C46" s="320"/>
      <c r="D46" s="320"/>
      <c r="E46" s="320"/>
      <c r="F46" s="320"/>
      <c r="G46" s="320"/>
      <c r="H46" s="320"/>
      <c r="I46" s="320"/>
      <c r="J46" s="320"/>
      <c r="K46" s="320"/>
      <c r="L46" s="320"/>
      <c r="M46" s="320"/>
      <c r="N46" s="321"/>
    </row>
    <row r="47" spans="1:14">
      <c r="A47" s="345" t="s">
        <v>42</v>
      </c>
      <c r="B47" s="336" t="s">
        <v>33</v>
      </c>
      <c r="C47" s="323">
        <f>'Bid-Summary'!B64</f>
        <v>0</v>
      </c>
      <c r="D47" s="323"/>
      <c r="E47" s="323">
        <f>'Bid-Summary'!B65</f>
        <v>0</v>
      </c>
      <c r="F47" s="323"/>
      <c r="G47" s="323">
        <f>'Bid-Summary'!B66</f>
        <v>0</v>
      </c>
      <c r="H47" s="323"/>
      <c r="I47" s="322">
        <f>'Bid-Summary'!B67</f>
        <v>0</v>
      </c>
      <c r="J47" s="322"/>
      <c r="K47" s="322">
        <f>'Bid-Summary'!B68</f>
        <v>0</v>
      </c>
      <c r="L47" s="322"/>
      <c r="M47" s="322">
        <f>'Bid-Summary'!H64</f>
        <v>0</v>
      </c>
      <c r="N47" s="322"/>
    </row>
    <row r="48" spans="1:14">
      <c r="A48" s="345"/>
      <c r="B48" s="336"/>
      <c r="C48" s="323"/>
      <c r="D48" s="323"/>
      <c r="E48" s="323"/>
      <c r="F48" s="323"/>
      <c r="G48" s="323"/>
      <c r="H48" s="323"/>
      <c r="I48" s="322"/>
      <c r="J48" s="322"/>
      <c r="K48" s="322"/>
      <c r="L48" s="322"/>
      <c r="M48" s="322"/>
      <c r="N48" s="322"/>
    </row>
    <row r="49" spans="1:14" ht="15.6">
      <c r="A49" s="126" t="s">
        <v>34</v>
      </c>
      <c r="B49" s="127" t="e">
        <f>'Bid-Summary'!B59</f>
        <v>#REF!</v>
      </c>
      <c r="C49" s="323"/>
      <c r="D49" s="323"/>
      <c r="E49" s="323"/>
      <c r="F49" s="323"/>
      <c r="G49" s="323"/>
      <c r="H49" s="323"/>
      <c r="I49" s="322"/>
      <c r="J49" s="322"/>
      <c r="K49" s="322"/>
      <c r="L49" s="322"/>
      <c r="M49" s="322"/>
      <c r="N49" s="322"/>
    </row>
    <row r="50" spans="1:14" ht="15.6">
      <c r="A50" s="126" t="s">
        <v>35</v>
      </c>
      <c r="B50" s="128" t="e">
        <f>'Bid-Summary'!D59</f>
        <v>#REF!</v>
      </c>
      <c r="C50" s="323"/>
      <c r="D50" s="323"/>
      <c r="E50" s="323"/>
      <c r="F50" s="323"/>
      <c r="G50" s="323"/>
      <c r="H50" s="323"/>
      <c r="I50" s="322"/>
      <c r="J50" s="322"/>
      <c r="K50" s="322"/>
      <c r="L50" s="322"/>
      <c r="M50" s="322"/>
      <c r="N50" s="322"/>
    </row>
    <row r="51" spans="1:14" ht="15.6">
      <c r="A51" s="74"/>
      <c r="B51" s="129" t="s">
        <v>36</v>
      </c>
      <c r="C51" s="313"/>
      <c r="D51" s="313"/>
      <c r="E51" s="316"/>
      <c r="F51" s="316"/>
      <c r="G51" s="316"/>
      <c r="H51" s="316"/>
      <c r="I51" s="316"/>
      <c r="J51" s="316"/>
      <c r="K51" s="316"/>
      <c r="L51" s="316"/>
      <c r="M51" s="316"/>
      <c r="N51" s="317"/>
    </row>
    <row r="52" spans="1:14">
      <c r="A52" s="49"/>
      <c r="B52" s="130" t="s">
        <v>37</v>
      </c>
      <c r="C52" s="131"/>
      <c r="D52" s="131"/>
      <c r="E52" s="131"/>
      <c r="F52" s="131"/>
      <c r="G52" s="131"/>
      <c r="H52" s="131"/>
      <c r="I52" s="131"/>
      <c r="J52" s="131"/>
      <c r="K52" s="131"/>
      <c r="L52" s="131"/>
      <c r="M52" s="131"/>
      <c r="N52" s="138"/>
    </row>
    <row r="53" spans="1:14" ht="6.75" customHeight="1"/>
    <row r="54" spans="1:14">
      <c r="A54" s="346" t="s">
        <v>31</v>
      </c>
      <c r="B54" s="318" t="e">
        <f>'Bid-Summary'!C71</f>
        <v>#REF!</v>
      </c>
      <c r="C54" s="318"/>
      <c r="D54" s="318"/>
      <c r="E54" s="318"/>
      <c r="F54" s="318"/>
      <c r="G54" s="318"/>
      <c r="H54" s="318"/>
      <c r="I54" s="318"/>
      <c r="J54" s="318"/>
      <c r="K54" s="318"/>
      <c r="L54" s="318"/>
      <c r="M54" s="318"/>
      <c r="N54" s="319"/>
    </row>
    <row r="55" spans="1:14">
      <c r="A55" s="347"/>
      <c r="B55" s="320"/>
      <c r="C55" s="320"/>
      <c r="D55" s="320"/>
      <c r="E55" s="320"/>
      <c r="F55" s="320"/>
      <c r="G55" s="320"/>
      <c r="H55" s="320"/>
      <c r="I55" s="320"/>
      <c r="J55" s="320"/>
      <c r="K55" s="320"/>
      <c r="L55" s="320"/>
      <c r="M55" s="320"/>
      <c r="N55" s="321"/>
    </row>
    <row r="56" spans="1:14">
      <c r="A56" s="345" t="s">
        <v>43</v>
      </c>
      <c r="B56" s="336" t="s">
        <v>33</v>
      </c>
      <c r="C56" s="323">
        <f>'Bid-Summary'!B75</f>
        <v>0</v>
      </c>
      <c r="D56" s="323"/>
      <c r="E56" s="323">
        <f>'Bid-Summary'!B76</f>
        <v>0</v>
      </c>
      <c r="F56" s="323"/>
      <c r="G56" s="323">
        <f>'Bid-Summary'!B77</f>
        <v>0</v>
      </c>
      <c r="H56" s="323"/>
      <c r="I56" s="322">
        <f>'Bid-Summary'!B78</f>
        <v>0</v>
      </c>
      <c r="J56" s="322"/>
      <c r="K56" s="322">
        <f>'Bid-Summary'!B79</f>
        <v>0</v>
      </c>
      <c r="L56" s="322"/>
      <c r="M56" s="322">
        <f>'Bid-Summary'!H75</f>
        <v>0</v>
      </c>
      <c r="N56" s="322"/>
    </row>
    <row r="57" spans="1:14">
      <c r="A57" s="345"/>
      <c r="B57" s="336"/>
      <c r="C57" s="323"/>
      <c r="D57" s="323"/>
      <c r="E57" s="323"/>
      <c r="F57" s="323"/>
      <c r="G57" s="323"/>
      <c r="H57" s="323"/>
      <c r="I57" s="322"/>
      <c r="J57" s="322"/>
      <c r="K57" s="322"/>
      <c r="L57" s="322"/>
      <c r="M57" s="322"/>
      <c r="N57" s="322"/>
    </row>
    <row r="58" spans="1:14">
      <c r="A58" s="126" t="s">
        <v>34</v>
      </c>
      <c r="B58" s="134" t="e">
        <f>'Bid-Summary'!B70</f>
        <v>#REF!</v>
      </c>
      <c r="C58" s="323"/>
      <c r="D58" s="323"/>
      <c r="E58" s="323"/>
      <c r="F58" s="323"/>
      <c r="G58" s="323"/>
      <c r="H58" s="323"/>
      <c r="I58" s="322"/>
      <c r="J58" s="322"/>
      <c r="K58" s="322"/>
      <c r="L58" s="322"/>
      <c r="M58" s="322"/>
      <c r="N58" s="322"/>
    </row>
    <row r="59" spans="1:14" ht="15.6">
      <c r="A59" s="126" t="s">
        <v>35</v>
      </c>
      <c r="B59" s="128" t="e">
        <f>'Bid-Summary'!D70</f>
        <v>#REF!</v>
      </c>
      <c r="C59" s="323"/>
      <c r="D59" s="323"/>
      <c r="E59" s="323"/>
      <c r="F59" s="323"/>
      <c r="G59" s="323"/>
      <c r="H59" s="323"/>
      <c r="I59" s="322"/>
      <c r="J59" s="322"/>
      <c r="K59" s="322"/>
      <c r="L59" s="322"/>
      <c r="M59" s="322"/>
      <c r="N59" s="322"/>
    </row>
    <row r="60" spans="1:14" ht="15.6">
      <c r="A60" s="135"/>
      <c r="B60" s="129" t="s">
        <v>36</v>
      </c>
      <c r="C60" s="313"/>
      <c r="D60" s="313"/>
      <c r="E60" s="316"/>
      <c r="F60" s="316"/>
      <c r="G60" s="316"/>
      <c r="H60" s="316"/>
      <c r="I60" s="316"/>
      <c r="J60" s="316"/>
      <c r="K60" s="316"/>
      <c r="L60" s="316"/>
      <c r="M60" s="316"/>
      <c r="N60" s="317"/>
    </row>
    <row r="61" spans="1:14">
      <c r="A61" s="136"/>
      <c r="B61" s="130" t="s">
        <v>37</v>
      </c>
      <c r="C61" s="131"/>
      <c r="D61" s="131"/>
      <c r="E61" s="131"/>
      <c r="F61" s="131"/>
      <c r="G61" s="131"/>
      <c r="H61" s="131"/>
      <c r="I61" s="131"/>
      <c r="J61" s="131"/>
      <c r="K61" s="131"/>
      <c r="L61" s="131"/>
      <c r="M61" s="131"/>
      <c r="N61" s="138"/>
    </row>
    <row r="62" spans="1:14" ht="6.75" customHeight="1"/>
    <row r="63" spans="1:14">
      <c r="A63" s="346" t="s">
        <v>31</v>
      </c>
      <c r="B63" s="318" t="e">
        <f>'Bid-Summary'!C82</f>
        <v>#REF!</v>
      </c>
      <c r="C63" s="318"/>
      <c r="D63" s="318"/>
      <c r="E63" s="318"/>
      <c r="F63" s="318"/>
      <c r="G63" s="318"/>
      <c r="H63" s="318"/>
      <c r="I63" s="318"/>
      <c r="J63" s="318"/>
      <c r="K63" s="318"/>
      <c r="L63" s="318"/>
      <c r="M63" s="318"/>
      <c r="N63" s="319"/>
    </row>
    <row r="64" spans="1:14">
      <c r="A64" s="347"/>
      <c r="B64" s="320"/>
      <c r="C64" s="320"/>
      <c r="D64" s="320"/>
      <c r="E64" s="320"/>
      <c r="F64" s="320"/>
      <c r="G64" s="320"/>
      <c r="H64" s="320"/>
      <c r="I64" s="320"/>
      <c r="J64" s="320"/>
      <c r="K64" s="320"/>
      <c r="L64" s="320"/>
      <c r="M64" s="320"/>
      <c r="N64" s="321"/>
    </row>
    <row r="65" spans="1:14">
      <c r="A65" s="345" t="s">
        <v>44</v>
      </c>
      <c r="B65" s="336" t="s">
        <v>33</v>
      </c>
      <c r="C65" s="322">
        <f>'Bid-Summary'!B86</f>
        <v>0</v>
      </c>
      <c r="D65" s="322"/>
      <c r="E65" s="322">
        <f>'Bid-Summary'!B87</f>
        <v>0</v>
      </c>
      <c r="F65" s="322"/>
      <c r="G65" s="322">
        <f>'Bid-Summary'!B88</f>
        <v>0</v>
      </c>
      <c r="H65" s="322"/>
      <c r="I65" s="322">
        <f>'Bid-Summary'!B89</f>
        <v>0</v>
      </c>
      <c r="J65" s="322"/>
      <c r="K65" s="322">
        <f>'Bid-Summary'!B90</f>
        <v>0</v>
      </c>
      <c r="L65" s="322"/>
      <c r="M65" s="322">
        <f>'Bid-Summary'!H86</f>
        <v>0</v>
      </c>
      <c r="N65" s="322"/>
    </row>
    <row r="66" spans="1:14">
      <c r="A66" s="345"/>
      <c r="B66" s="336"/>
      <c r="C66" s="322"/>
      <c r="D66" s="322"/>
      <c r="E66" s="322"/>
      <c r="F66" s="322"/>
      <c r="G66" s="322"/>
      <c r="H66" s="322"/>
      <c r="I66" s="322"/>
      <c r="J66" s="322"/>
      <c r="K66" s="322"/>
      <c r="L66" s="322"/>
      <c r="M66" s="322"/>
      <c r="N66" s="322"/>
    </row>
    <row r="67" spans="1:14">
      <c r="A67" s="126" t="s">
        <v>34</v>
      </c>
      <c r="B67" s="134" t="e">
        <f>'Bid-Summary'!B81</f>
        <v>#REF!</v>
      </c>
      <c r="C67" s="322"/>
      <c r="D67" s="322"/>
      <c r="E67" s="322"/>
      <c r="F67" s="322"/>
      <c r="G67" s="322"/>
      <c r="H67" s="322"/>
      <c r="I67" s="322"/>
      <c r="J67" s="322"/>
      <c r="K67" s="322"/>
      <c r="L67" s="322"/>
      <c r="M67" s="322"/>
      <c r="N67" s="322"/>
    </row>
    <row r="68" spans="1:14" ht="15.6">
      <c r="A68" s="126" t="s">
        <v>35</v>
      </c>
      <c r="B68" s="128" t="e">
        <f>'Bid-Summary'!D81</f>
        <v>#REF!</v>
      </c>
      <c r="C68" s="322"/>
      <c r="D68" s="322"/>
      <c r="E68" s="322"/>
      <c r="F68" s="322"/>
      <c r="G68" s="322"/>
      <c r="H68" s="322"/>
      <c r="I68" s="322"/>
      <c r="J68" s="322"/>
      <c r="K68" s="322"/>
      <c r="L68" s="322"/>
      <c r="M68" s="322"/>
      <c r="N68" s="322"/>
    </row>
    <row r="69" spans="1:14" ht="15.6">
      <c r="A69" s="135"/>
      <c r="B69" s="129" t="s">
        <v>36</v>
      </c>
      <c r="C69" s="313"/>
      <c r="D69" s="313"/>
      <c r="E69" s="316"/>
      <c r="F69" s="316"/>
      <c r="G69" s="316"/>
      <c r="H69" s="316"/>
      <c r="I69" s="316"/>
      <c r="J69" s="316"/>
      <c r="K69" s="316"/>
      <c r="L69" s="316"/>
      <c r="M69" s="316"/>
      <c r="N69" s="317"/>
    </row>
    <row r="70" spans="1:14">
      <c r="A70" s="136"/>
      <c r="B70" s="130" t="s">
        <v>37</v>
      </c>
      <c r="C70" s="131"/>
      <c r="D70" s="131"/>
      <c r="E70" s="131"/>
      <c r="F70" s="131"/>
      <c r="G70" s="131"/>
      <c r="H70" s="131"/>
      <c r="I70" s="131"/>
      <c r="J70" s="131"/>
      <c r="K70" s="131"/>
      <c r="L70" s="131"/>
      <c r="M70" s="131"/>
      <c r="N70" s="138"/>
    </row>
    <row r="71" spans="1:14">
      <c r="A71" s="346" t="s">
        <v>31</v>
      </c>
      <c r="B71" s="318" t="e">
        <f>'Bid-Summary'!C93</f>
        <v>#REF!</v>
      </c>
      <c r="C71" s="318"/>
      <c r="D71" s="318"/>
      <c r="E71" s="318"/>
      <c r="F71" s="318"/>
      <c r="G71" s="318"/>
      <c r="H71" s="318"/>
      <c r="I71" s="318"/>
      <c r="J71" s="318"/>
      <c r="K71" s="318"/>
      <c r="L71" s="318"/>
      <c r="M71" s="318"/>
      <c r="N71" s="319"/>
    </row>
    <row r="72" spans="1:14">
      <c r="A72" s="347"/>
      <c r="B72" s="320"/>
      <c r="C72" s="320"/>
      <c r="D72" s="320"/>
      <c r="E72" s="320"/>
      <c r="F72" s="320"/>
      <c r="G72" s="320"/>
      <c r="H72" s="320"/>
      <c r="I72" s="320"/>
      <c r="J72" s="320"/>
      <c r="K72" s="320"/>
      <c r="L72" s="320"/>
      <c r="M72" s="320"/>
      <c r="N72" s="321"/>
    </row>
    <row r="73" spans="1:14" ht="15" customHeight="1">
      <c r="A73" s="345" t="s">
        <v>45</v>
      </c>
      <c r="B73" s="336" t="s">
        <v>33</v>
      </c>
      <c r="C73" s="323">
        <f>'Bid-Summary'!B97</f>
        <v>0</v>
      </c>
      <c r="D73" s="323"/>
      <c r="E73" s="323">
        <f>'Bid-Summary'!B98</f>
        <v>0</v>
      </c>
      <c r="F73" s="323"/>
      <c r="G73" s="323">
        <f>'Bid-Summary'!B99</f>
        <v>0</v>
      </c>
      <c r="H73" s="323"/>
      <c r="I73" s="322">
        <f>'Bid-Summary'!B100</f>
        <v>0</v>
      </c>
      <c r="J73" s="322"/>
      <c r="K73" s="322">
        <f>'Bid-Summary'!B101</f>
        <v>0</v>
      </c>
      <c r="L73" s="322"/>
      <c r="M73" s="322">
        <f>'Bid-Summary'!H97</f>
        <v>0</v>
      </c>
      <c r="N73" s="322"/>
    </row>
    <row r="74" spans="1:14" ht="15" customHeight="1">
      <c r="A74" s="345"/>
      <c r="B74" s="336"/>
      <c r="C74" s="323"/>
      <c r="D74" s="323"/>
      <c r="E74" s="323"/>
      <c r="F74" s="323"/>
      <c r="G74" s="323"/>
      <c r="H74" s="323"/>
      <c r="I74" s="322"/>
      <c r="J74" s="322"/>
      <c r="K74" s="322"/>
      <c r="L74" s="322"/>
      <c r="M74" s="322"/>
      <c r="N74" s="322"/>
    </row>
    <row r="75" spans="1:14">
      <c r="A75" s="126" t="s">
        <v>34</v>
      </c>
      <c r="B75" s="134" t="e">
        <f>'Bid-Summary'!B92</f>
        <v>#REF!</v>
      </c>
      <c r="C75" s="323"/>
      <c r="D75" s="323"/>
      <c r="E75" s="323"/>
      <c r="F75" s="323"/>
      <c r="G75" s="323"/>
      <c r="H75" s="323"/>
      <c r="I75" s="322"/>
      <c r="J75" s="322"/>
      <c r="K75" s="322"/>
      <c r="L75" s="322"/>
      <c r="M75" s="322"/>
      <c r="N75" s="322"/>
    </row>
    <row r="76" spans="1:14" ht="15.6">
      <c r="A76" s="126" t="s">
        <v>35</v>
      </c>
      <c r="B76" s="128" t="e">
        <f>'Bid-Summary'!D92</f>
        <v>#REF!</v>
      </c>
      <c r="C76" s="323"/>
      <c r="D76" s="323"/>
      <c r="E76" s="323"/>
      <c r="F76" s="323"/>
      <c r="G76" s="323"/>
      <c r="H76" s="323"/>
      <c r="I76" s="322"/>
      <c r="J76" s="322"/>
      <c r="K76" s="322"/>
      <c r="L76" s="322"/>
      <c r="M76" s="322"/>
      <c r="N76" s="322"/>
    </row>
    <row r="77" spans="1:14" ht="15.6">
      <c r="A77" s="135"/>
      <c r="B77" s="129" t="s">
        <v>36</v>
      </c>
      <c r="C77" s="313"/>
      <c r="D77" s="313"/>
      <c r="E77" s="316"/>
      <c r="F77" s="316"/>
      <c r="G77" s="316"/>
      <c r="H77" s="316"/>
      <c r="I77" s="316"/>
      <c r="J77" s="316"/>
      <c r="K77" s="316"/>
      <c r="L77" s="316"/>
      <c r="M77" s="316"/>
      <c r="N77" s="317"/>
    </row>
    <row r="78" spans="1:14">
      <c r="A78" s="136"/>
      <c r="B78" s="130" t="s">
        <v>37</v>
      </c>
      <c r="C78" s="131"/>
      <c r="D78" s="131"/>
      <c r="E78" s="131"/>
      <c r="F78" s="131"/>
      <c r="G78" s="131"/>
      <c r="H78" s="131"/>
      <c r="I78" s="131"/>
      <c r="J78" s="131"/>
      <c r="K78" s="131"/>
      <c r="L78" s="131"/>
      <c r="M78" s="131"/>
      <c r="N78" s="138"/>
    </row>
    <row r="79" spans="1:14" ht="6.75" customHeight="1"/>
    <row r="80" spans="1:14">
      <c r="A80" s="346" t="s">
        <v>31</v>
      </c>
      <c r="B80" s="318" t="e">
        <f>'Bid-Summary'!C104</f>
        <v>#REF!</v>
      </c>
      <c r="C80" s="318"/>
      <c r="D80" s="318"/>
      <c r="E80" s="318"/>
      <c r="F80" s="318"/>
      <c r="G80" s="318"/>
      <c r="H80" s="318"/>
      <c r="I80" s="318"/>
      <c r="J80" s="318"/>
      <c r="K80" s="318"/>
      <c r="L80" s="318"/>
      <c r="M80" s="318"/>
      <c r="N80" s="319"/>
    </row>
    <row r="81" spans="1:14">
      <c r="A81" s="347"/>
      <c r="B81" s="320"/>
      <c r="C81" s="320"/>
      <c r="D81" s="320"/>
      <c r="E81" s="320"/>
      <c r="F81" s="320"/>
      <c r="G81" s="320"/>
      <c r="H81" s="320"/>
      <c r="I81" s="320"/>
      <c r="J81" s="320"/>
      <c r="K81" s="320"/>
      <c r="L81" s="320"/>
      <c r="M81" s="320"/>
      <c r="N81" s="321"/>
    </row>
    <row r="82" spans="1:14" ht="15" customHeight="1">
      <c r="A82" s="345" t="s">
        <v>46</v>
      </c>
      <c r="B82" s="336" t="s">
        <v>33</v>
      </c>
      <c r="C82" s="323">
        <f>'Bid-Summary'!B108</f>
        <v>0</v>
      </c>
      <c r="D82" s="323"/>
      <c r="E82" s="323">
        <f>'Bid-Summary'!B109</f>
        <v>0</v>
      </c>
      <c r="F82" s="323"/>
      <c r="G82" s="350">
        <f>'Bid-Summary'!B110</f>
        <v>0</v>
      </c>
      <c r="H82" s="350"/>
      <c r="I82" s="330">
        <f>'Bid-Summary'!B111</f>
        <v>0</v>
      </c>
      <c r="J82" s="330"/>
      <c r="K82" s="330">
        <f>'Bid-Summary'!B112</f>
        <v>0</v>
      </c>
      <c r="L82" s="330"/>
      <c r="M82" s="330">
        <f>'Bid-Summary'!H108</f>
        <v>0</v>
      </c>
      <c r="N82" s="330"/>
    </row>
    <row r="83" spans="1:14" ht="15" customHeight="1">
      <c r="A83" s="345"/>
      <c r="B83" s="336"/>
      <c r="C83" s="323"/>
      <c r="D83" s="323"/>
      <c r="E83" s="323"/>
      <c r="F83" s="323"/>
      <c r="G83" s="350"/>
      <c r="H83" s="350"/>
      <c r="I83" s="330"/>
      <c r="J83" s="330"/>
      <c r="K83" s="330"/>
      <c r="L83" s="330"/>
      <c r="M83" s="330"/>
      <c r="N83" s="330"/>
    </row>
    <row r="84" spans="1:14">
      <c r="A84" s="126" t="s">
        <v>34</v>
      </c>
      <c r="B84" s="134" t="e">
        <f>'Bid-Summary'!B103</f>
        <v>#REF!</v>
      </c>
      <c r="C84" s="323"/>
      <c r="D84" s="323"/>
      <c r="E84" s="323"/>
      <c r="F84" s="323"/>
      <c r="G84" s="350"/>
      <c r="H84" s="350"/>
      <c r="I84" s="330"/>
      <c r="J84" s="330"/>
      <c r="K84" s="330"/>
      <c r="L84" s="330"/>
      <c r="M84" s="330"/>
      <c r="N84" s="330"/>
    </row>
    <row r="85" spans="1:14" ht="15.6">
      <c r="A85" s="126" t="s">
        <v>35</v>
      </c>
      <c r="B85" s="128" t="e">
        <f>'Bid-Summary'!D103</f>
        <v>#REF!</v>
      </c>
      <c r="C85" s="323"/>
      <c r="D85" s="323"/>
      <c r="E85" s="323"/>
      <c r="F85" s="323"/>
      <c r="G85" s="350"/>
      <c r="H85" s="350"/>
      <c r="I85" s="330"/>
      <c r="J85" s="330"/>
      <c r="K85" s="330"/>
      <c r="L85" s="330"/>
      <c r="M85" s="330"/>
      <c r="N85" s="330"/>
    </row>
    <row r="86" spans="1:14" ht="15.6">
      <c r="A86" s="135"/>
      <c r="B86" s="129" t="s">
        <v>36</v>
      </c>
      <c r="C86" s="313"/>
      <c r="D86" s="313"/>
      <c r="E86" s="316"/>
      <c r="F86" s="316"/>
      <c r="G86" s="316"/>
      <c r="H86" s="316"/>
      <c r="I86" s="316"/>
      <c r="J86" s="316"/>
      <c r="K86" s="316"/>
      <c r="L86" s="316"/>
      <c r="M86" s="316"/>
      <c r="N86" s="317"/>
    </row>
    <row r="87" spans="1:14">
      <c r="A87" s="136"/>
      <c r="B87" s="130" t="s">
        <v>37</v>
      </c>
      <c r="C87" s="131"/>
      <c r="D87" s="131"/>
      <c r="E87" s="131"/>
      <c r="F87" s="131"/>
      <c r="G87" s="131"/>
      <c r="H87" s="131"/>
      <c r="I87" s="131"/>
      <c r="J87" s="131"/>
      <c r="K87" s="131"/>
      <c r="L87" s="131"/>
      <c r="M87" s="131"/>
      <c r="N87" s="138"/>
    </row>
    <row r="88" spans="1:14" ht="6.75" customHeight="1"/>
    <row r="89" spans="1:14">
      <c r="A89" s="346" t="s">
        <v>31</v>
      </c>
      <c r="B89" s="318" t="e">
        <f>'Bid-Summary'!C116</f>
        <v>#REF!</v>
      </c>
      <c r="C89" s="318"/>
      <c r="D89" s="318"/>
      <c r="E89" s="318"/>
      <c r="F89" s="318"/>
      <c r="G89" s="318"/>
      <c r="H89" s="318"/>
      <c r="I89" s="318"/>
      <c r="J89" s="318"/>
      <c r="K89" s="318"/>
      <c r="L89" s="318"/>
      <c r="M89" s="318"/>
      <c r="N89" s="319"/>
    </row>
    <row r="90" spans="1:14">
      <c r="A90" s="347"/>
      <c r="B90" s="320"/>
      <c r="C90" s="320"/>
      <c r="D90" s="320"/>
      <c r="E90" s="320"/>
      <c r="F90" s="320"/>
      <c r="G90" s="320"/>
      <c r="H90" s="320"/>
      <c r="I90" s="320"/>
      <c r="J90" s="320"/>
      <c r="K90" s="320"/>
      <c r="L90" s="320"/>
      <c r="M90" s="320"/>
      <c r="N90" s="321"/>
    </row>
    <row r="91" spans="1:14" ht="15" customHeight="1">
      <c r="A91" s="345" t="s">
        <v>47</v>
      </c>
      <c r="B91" s="336" t="s">
        <v>33</v>
      </c>
      <c r="C91" s="322">
        <f>'Bid-Summary'!B120</f>
        <v>0</v>
      </c>
      <c r="D91" s="322"/>
      <c r="E91" s="322">
        <f>'Bid-Summary'!B121</f>
        <v>0</v>
      </c>
      <c r="F91" s="322"/>
      <c r="G91" s="322">
        <f>'Bid-Summary'!B122</f>
        <v>0</v>
      </c>
      <c r="H91" s="322"/>
      <c r="I91" s="322">
        <f>'Bid-Summary'!B123</f>
        <v>0</v>
      </c>
      <c r="J91" s="322"/>
      <c r="K91" s="322">
        <f>'Bid-Summary'!B124</f>
        <v>0</v>
      </c>
      <c r="L91" s="322"/>
      <c r="M91" s="322">
        <f>'Bid-Summary'!H120</f>
        <v>0</v>
      </c>
      <c r="N91" s="322"/>
    </row>
    <row r="92" spans="1:14" ht="15" customHeight="1">
      <c r="A92" s="345"/>
      <c r="B92" s="336"/>
      <c r="C92" s="322"/>
      <c r="D92" s="322"/>
      <c r="E92" s="322"/>
      <c r="F92" s="322"/>
      <c r="G92" s="322"/>
      <c r="H92" s="322"/>
      <c r="I92" s="322"/>
      <c r="J92" s="322"/>
      <c r="K92" s="322"/>
      <c r="L92" s="322"/>
      <c r="M92" s="322"/>
      <c r="N92" s="322"/>
    </row>
    <row r="93" spans="1:14" ht="15.6">
      <c r="A93" s="126" t="s">
        <v>34</v>
      </c>
      <c r="B93" s="127" t="e">
        <f>'Bid-Summary'!B115:C115</f>
        <v>#REF!</v>
      </c>
      <c r="C93" s="322"/>
      <c r="D93" s="322"/>
      <c r="E93" s="322"/>
      <c r="F93" s="322"/>
      <c r="G93" s="322"/>
      <c r="H93" s="322"/>
      <c r="I93" s="322"/>
      <c r="J93" s="322"/>
      <c r="K93" s="322"/>
      <c r="L93" s="322"/>
      <c r="M93" s="322"/>
      <c r="N93" s="322"/>
    </row>
    <row r="94" spans="1:14" ht="15.6">
      <c r="A94" s="126" t="s">
        <v>35</v>
      </c>
      <c r="B94" s="128" t="e">
        <f>'Bid-Summary'!D115</f>
        <v>#REF!</v>
      </c>
      <c r="C94" s="322"/>
      <c r="D94" s="322"/>
      <c r="E94" s="322"/>
      <c r="F94" s="322"/>
      <c r="G94" s="322"/>
      <c r="H94" s="322"/>
      <c r="I94" s="322"/>
      <c r="J94" s="322"/>
      <c r="K94" s="322"/>
      <c r="L94" s="322"/>
      <c r="M94" s="322"/>
      <c r="N94" s="322"/>
    </row>
    <row r="95" spans="1:14" ht="15.6">
      <c r="A95" s="135"/>
      <c r="B95" s="129" t="s">
        <v>36</v>
      </c>
      <c r="C95" s="313"/>
      <c r="D95" s="313"/>
      <c r="E95" s="316"/>
      <c r="F95" s="316"/>
      <c r="G95" s="316"/>
      <c r="H95" s="316"/>
      <c r="I95" s="316"/>
      <c r="J95" s="316"/>
      <c r="K95" s="316"/>
      <c r="L95" s="316"/>
      <c r="M95" s="316"/>
      <c r="N95" s="317"/>
    </row>
    <row r="96" spans="1:14">
      <c r="A96" s="136"/>
      <c r="B96" s="130" t="s">
        <v>37</v>
      </c>
      <c r="C96" s="131"/>
      <c r="D96" s="131"/>
      <c r="E96" s="131"/>
      <c r="F96" s="131"/>
      <c r="G96" s="131"/>
      <c r="H96" s="131"/>
      <c r="I96" s="131"/>
      <c r="J96" s="131"/>
      <c r="K96" s="131"/>
      <c r="L96" s="131"/>
      <c r="M96" s="131"/>
      <c r="N96" s="138"/>
    </row>
    <row r="97" spans="1:14" ht="6.75" customHeight="1"/>
    <row r="98" spans="1:14">
      <c r="A98" s="346" t="s">
        <v>31</v>
      </c>
      <c r="B98" s="318" t="e">
        <f>'Bid-Summary'!C127</f>
        <v>#REF!</v>
      </c>
      <c r="C98" s="318"/>
      <c r="D98" s="318"/>
      <c r="E98" s="318"/>
      <c r="F98" s="318"/>
      <c r="G98" s="318"/>
      <c r="H98" s="318"/>
      <c r="I98" s="318"/>
      <c r="J98" s="318"/>
      <c r="K98" s="318"/>
      <c r="L98" s="318"/>
      <c r="M98" s="318"/>
      <c r="N98" s="319"/>
    </row>
    <row r="99" spans="1:14">
      <c r="A99" s="347"/>
      <c r="B99" s="320"/>
      <c r="C99" s="320"/>
      <c r="D99" s="320"/>
      <c r="E99" s="320"/>
      <c r="F99" s="320"/>
      <c r="G99" s="320"/>
      <c r="H99" s="320"/>
      <c r="I99" s="320"/>
      <c r="J99" s="320"/>
      <c r="K99" s="320"/>
      <c r="L99" s="320"/>
      <c r="M99" s="320"/>
      <c r="N99" s="321"/>
    </row>
    <row r="100" spans="1:14" ht="15" customHeight="1">
      <c r="A100" s="345" t="s">
        <v>48</v>
      </c>
      <c r="B100" s="336" t="s">
        <v>33</v>
      </c>
      <c r="C100" s="322">
        <f>'Bid-Summary'!B131</f>
        <v>0</v>
      </c>
      <c r="D100" s="322"/>
      <c r="E100" s="322">
        <f>'Bid-Summary'!B132</f>
        <v>0</v>
      </c>
      <c r="F100" s="322"/>
      <c r="G100" s="322">
        <f>'Bid-Summary'!B133</f>
        <v>0</v>
      </c>
      <c r="H100" s="322"/>
      <c r="I100" s="322">
        <f>'Bid-Summary'!B134</f>
        <v>0</v>
      </c>
      <c r="J100" s="322"/>
      <c r="K100" s="322">
        <f>'Bid-Summary'!B135</f>
        <v>0</v>
      </c>
      <c r="L100" s="322"/>
      <c r="M100" s="322">
        <f>'Bid-Summary'!H131</f>
        <v>0</v>
      </c>
      <c r="N100" s="322"/>
    </row>
    <row r="101" spans="1:14" ht="15" customHeight="1">
      <c r="A101" s="345"/>
      <c r="B101" s="336"/>
      <c r="C101" s="322"/>
      <c r="D101" s="322"/>
      <c r="E101" s="322"/>
      <c r="F101" s="322"/>
      <c r="G101" s="322"/>
      <c r="H101" s="322"/>
      <c r="I101" s="322"/>
      <c r="J101" s="322"/>
      <c r="K101" s="322"/>
      <c r="L101" s="322"/>
      <c r="M101" s="322"/>
      <c r="N101" s="322"/>
    </row>
    <row r="102" spans="1:14" ht="15.6">
      <c r="A102" s="126" t="s">
        <v>34</v>
      </c>
      <c r="B102" s="127" t="e">
        <f>'Bid-Summary'!B126:C126</f>
        <v>#REF!</v>
      </c>
      <c r="C102" s="322"/>
      <c r="D102" s="322"/>
      <c r="E102" s="322"/>
      <c r="F102" s="322"/>
      <c r="G102" s="322"/>
      <c r="H102" s="322"/>
      <c r="I102" s="322"/>
      <c r="J102" s="322"/>
      <c r="K102" s="322"/>
      <c r="L102" s="322"/>
      <c r="M102" s="322"/>
      <c r="N102" s="322"/>
    </row>
    <row r="103" spans="1:14" ht="15.6">
      <c r="A103" s="126" t="s">
        <v>35</v>
      </c>
      <c r="B103" s="128" t="e">
        <f>'Bid-Summary'!D126</f>
        <v>#REF!</v>
      </c>
      <c r="C103" s="322"/>
      <c r="D103" s="322"/>
      <c r="E103" s="322"/>
      <c r="F103" s="322"/>
      <c r="G103" s="322"/>
      <c r="H103" s="322"/>
      <c r="I103" s="322"/>
      <c r="J103" s="322"/>
      <c r="K103" s="322"/>
      <c r="L103" s="322"/>
      <c r="M103" s="322"/>
      <c r="N103" s="322"/>
    </row>
    <row r="104" spans="1:14" ht="15.6">
      <c r="A104" s="135"/>
      <c r="B104" s="129" t="s">
        <v>36</v>
      </c>
      <c r="C104" s="313"/>
      <c r="D104" s="313"/>
      <c r="E104" s="316"/>
      <c r="F104" s="316"/>
      <c r="G104" s="316"/>
      <c r="H104" s="316"/>
      <c r="I104" s="316"/>
      <c r="J104" s="316"/>
      <c r="K104" s="316"/>
      <c r="L104" s="316"/>
      <c r="M104" s="316"/>
      <c r="N104" s="317"/>
    </row>
    <row r="105" spans="1:14">
      <c r="A105" s="136"/>
      <c r="B105" s="130" t="s">
        <v>37</v>
      </c>
      <c r="C105" s="131"/>
      <c r="D105" s="131"/>
      <c r="E105" s="131"/>
      <c r="F105" s="131"/>
      <c r="G105" s="131"/>
      <c r="H105" s="131"/>
      <c r="I105" s="131"/>
      <c r="J105" s="131"/>
      <c r="K105" s="131"/>
      <c r="L105" s="131"/>
      <c r="M105" s="131"/>
      <c r="N105" s="138"/>
    </row>
    <row r="106" spans="1:14">
      <c r="A106" s="346" t="s">
        <v>31</v>
      </c>
      <c r="B106" s="318" t="e">
        <f>'Bid-Summary'!C138</f>
        <v>#REF!</v>
      </c>
      <c r="C106" s="318"/>
      <c r="D106" s="318"/>
      <c r="E106" s="318"/>
      <c r="F106" s="318"/>
      <c r="G106" s="318"/>
      <c r="H106" s="318"/>
      <c r="I106" s="318"/>
      <c r="J106" s="318"/>
      <c r="K106" s="318"/>
      <c r="L106" s="318"/>
      <c r="M106" s="318"/>
      <c r="N106" s="319"/>
    </row>
    <row r="107" spans="1:14">
      <c r="A107" s="347"/>
      <c r="B107" s="320"/>
      <c r="C107" s="320"/>
      <c r="D107" s="320"/>
      <c r="E107" s="320"/>
      <c r="F107" s="320"/>
      <c r="G107" s="320"/>
      <c r="H107" s="320"/>
      <c r="I107" s="320"/>
      <c r="J107" s="320"/>
      <c r="K107" s="320"/>
      <c r="L107" s="320"/>
      <c r="M107" s="320"/>
      <c r="N107" s="321"/>
    </row>
    <row r="108" spans="1:14">
      <c r="A108" s="345" t="s">
        <v>49</v>
      </c>
      <c r="B108" s="336" t="s">
        <v>33</v>
      </c>
      <c r="C108" s="322">
        <f>'Bid-Summary'!B142</f>
        <v>0</v>
      </c>
      <c r="D108" s="322"/>
      <c r="E108" s="322">
        <f>'Bid-Summary'!B143</f>
        <v>0</v>
      </c>
      <c r="F108" s="322"/>
      <c r="G108" s="330">
        <f>'Bid-Summary'!C144</f>
        <v>0</v>
      </c>
      <c r="H108" s="330"/>
      <c r="I108" s="330">
        <f>'Bid-Summary'!C145</f>
        <v>0</v>
      </c>
      <c r="J108" s="330"/>
      <c r="K108" s="330">
        <f>'Bid-Summary'!C146</f>
        <v>0</v>
      </c>
      <c r="L108" s="330"/>
      <c r="M108" s="330">
        <f>'Bid-Summary'!H142</f>
        <v>0</v>
      </c>
      <c r="N108" s="330"/>
    </row>
    <row r="109" spans="1:14">
      <c r="A109" s="345"/>
      <c r="B109" s="336"/>
      <c r="C109" s="322"/>
      <c r="D109" s="322"/>
      <c r="E109" s="322"/>
      <c r="F109" s="322"/>
      <c r="G109" s="330"/>
      <c r="H109" s="330"/>
      <c r="I109" s="330"/>
      <c r="J109" s="330"/>
      <c r="K109" s="330"/>
      <c r="L109" s="330"/>
      <c r="M109" s="330"/>
      <c r="N109" s="330"/>
    </row>
    <row r="110" spans="1:14" ht="15.6">
      <c r="A110" s="126" t="s">
        <v>34</v>
      </c>
      <c r="B110" s="127" t="e">
        <f>'Bid-Summary'!B137:C137</f>
        <v>#REF!</v>
      </c>
      <c r="C110" s="322"/>
      <c r="D110" s="322"/>
      <c r="E110" s="322"/>
      <c r="F110" s="322"/>
      <c r="G110" s="330"/>
      <c r="H110" s="330"/>
      <c r="I110" s="330"/>
      <c r="J110" s="330"/>
      <c r="K110" s="330"/>
      <c r="L110" s="330"/>
      <c r="M110" s="330"/>
      <c r="N110" s="330"/>
    </row>
    <row r="111" spans="1:14" ht="15.6">
      <c r="A111" s="126" t="s">
        <v>35</v>
      </c>
      <c r="B111" s="128" t="e">
        <f>'Bid-Summary'!D137</f>
        <v>#REF!</v>
      </c>
      <c r="C111" s="322"/>
      <c r="D111" s="322"/>
      <c r="E111" s="322"/>
      <c r="F111" s="322"/>
      <c r="G111" s="330"/>
      <c r="H111" s="330"/>
      <c r="I111" s="330"/>
      <c r="J111" s="330"/>
      <c r="K111" s="330"/>
      <c r="L111" s="330"/>
      <c r="M111" s="330"/>
      <c r="N111" s="330"/>
    </row>
    <row r="112" spans="1:14" ht="15.6">
      <c r="A112" s="135"/>
      <c r="B112" s="129" t="s">
        <v>36</v>
      </c>
      <c r="C112" s="313"/>
      <c r="D112" s="313"/>
      <c r="E112" s="316"/>
      <c r="F112" s="316"/>
      <c r="G112" s="316"/>
      <c r="H112" s="316"/>
      <c r="I112" s="316"/>
      <c r="J112" s="316"/>
      <c r="K112" s="316"/>
      <c r="L112" s="316"/>
      <c r="M112" s="316"/>
      <c r="N112" s="317"/>
    </row>
    <row r="113" spans="1:14">
      <c r="A113" s="136"/>
      <c r="B113" s="130" t="s">
        <v>37</v>
      </c>
      <c r="C113" s="131"/>
      <c r="D113" s="131"/>
      <c r="E113" s="131"/>
      <c r="F113" s="131"/>
      <c r="G113" s="131"/>
      <c r="H113" s="131"/>
      <c r="I113" s="131"/>
      <c r="J113" s="131"/>
      <c r="K113" s="131"/>
      <c r="L113" s="131"/>
      <c r="M113" s="131"/>
      <c r="N113" s="138"/>
    </row>
    <row r="114" spans="1:14" ht="6.75" customHeight="1"/>
    <row r="115" spans="1:14">
      <c r="A115" s="346" t="s">
        <v>31</v>
      </c>
      <c r="B115" s="318" t="e">
        <f>'Bid-Summary'!C149</f>
        <v>#REF!</v>
      </c>
      <c r="C115" s="318"/>
      <c r="D115" s="318"/>
      <c r="E115" s="318"/>
      <c r="F115" s="318"/>
      <c r="G115" s="318"/>
      <c r="H115" s="318"/>
      <c r="I115" s="318"/>
      <c r="J115" s="318"/>
      <c r="K115" s="318"/>
      <c r="L115" s="318"/>
      <c r="M115" s="318"/>
      <c r="N115" s="319"/>
    </row>
    <row r="116" spans="1:14">
      <c r="A116" s="347"/>
      <c r="B116" s="320"/>
      <c r="C116" s="320"/>
      <c r="D116" s="320"/>
      <c r="E116" s="320"/>
      <c r="F116" s="320"/>
      <c r="G116" s="320"/>
      <c r="H116" s="320"/>
      <c r="I116" s="320"/>
      <c r="J116" s="320"/>
      <c r="K116" s="320"/>
      <c r="L116" s="320"/>
      <c r="M116" s="320"/>
      <c r="N116" s="321"/>
    </row>
    <row r="117" spans="1:14">
      <c r="A117" s="345" t="s">
        <v>50</v>
      </c>
      <c r="B117" s="336" t="s">
        <v>33</v>
      </c>
      <c r="C117" s="322">
        <f>'Bid-Summary'!C153</f>
        <v>0</v>
      </c>
      <c r="D117" s="322"/>
      <c r="E117" s="322">
        <f>'Bid-Summary'!C154</f>
        <v>0</v>
      </c>
      <c r="F117" s="322"/>
      <c r="G117" s="322">
        <f>'Bid-Summary'!C155</f>
        <v>0</v>
      </c>
      <c r="H117" s="322"/>
      <c r="I117" s="322">
        <f>'Bid-Summary'!C156</f>
        <v>0</v>
      </c>
      <c r="J117" s="322"/>
      <c r="K117" s="322">
        <f>'Bid-Summary'!C157</f>
        <v>0</v>
      </c>
      <c r="L117" s="322"/>
      <c r="M117" s="322">
        <f>'Bid-Summary'!H153</f>
        <v>0</v>
      </c>
      <c r="N117" s="322"/>
    </row>
    <row r="118" spans="1:14">
      <c r="A118" s="345"/>
      <c r="B118" s="336"/>
      <c r="C118" s="322"/>
      <c r="D118" s="322"/>
      <c r="E118" s="322"/>
      <c r="F118" s="322"/>
      <c r="G118" s="322"/>
      <c r="H118" s="322"/>
      <c r="I118" s="322"/>
      <c r="J118" s="322"/>
      <c r="K118" s="322"/>
      <c r="L118" s="322"/>
      <c r="M118" s="322"/>
      <c r="N118" s="322"/>
    </row>
    <row r="119" spans="1:14" ht="15.6">
      <c r="A119" s="126" t="s">
        <v>34</v>
      </c>
      <c r="B119" s="127" t="e">
        <f>'Bid-Summary'!B148:C148</f>
        <v>#REF!</v>
      </c>
      <c r="C119" s="322"/>
      <c r="D119" s="322"/>
      <c r="E119" s="322"/>
      <c r="F119" s="322"/>
      <c r="G119" s="322"/>
      <c r="H119" s="322"/>
      <c r="I119" s="322"/>
      <c r="J119" s="322"/>
      <c r="K119" s="322"/>
      <c r="L119" s="322"/>
      <c r="M119" s="322"/>
      <c r="N119" s="322"/>
    </row>
    <row r="120" spans="1:14" ht="15.6">
      <c r="A120" s="126" t="s">
        <v>35</v>
      </c>
      <c r="B120" s="128" t="e">
        <f>'Bid-Summary'!D148</f>
        <v>#REF!</v>
      </c>
      <c r="C120" s="322"/>
      <c r="D120" s="322"/>
      <c r="E120" s="322"/>
      <c r="F120" s="322"/>
      <c r="G120" s="322"/>
      <c r="H120" s="322"/>
      <c r="I120" s="322"/>
      <c r="J120" s="322"/>
      <c r="K120" s="322"/>
      <c r="L120" s="322"/>
      <c r="M120" s="322"/>
      <c r="N120" s="322"/>
    </row>
    <row r="121" spans="1:14" ht="15.6">
      <c r="A121" s="135"/>
      <c r="B121" s="129" t="s">
        <v>36</v>
      </c>
      <c r="C121" s="313"/>
      <c r="D121" s="313"/>
      <c r="E121" s="316"/>
      <c r="F121" s="316"/>
      <c r="G121" s="316"/>
      <c r="H121" s="316"/>
      <c r="I121" s="316"/>
      <c r="J121" s="316"/>
      <c r="K121" s="316"/>
      <c r="L121" s="316"/>
      <c r="M121" s="316"/>
      <c r="N121" s="317"/>
    </row>
    <row r="122" spans="1:14" ht="15" customHeight="1">
      <c r="A122" s="136"/>
      <c r="B122" s="130" t="s">
        <v>37</v>
      </c>
      <c r="C122" s="131"/>
      <c r="D122" s="131"/>
      <c r="E122" s="131"/>
      <c r="F122" s="131"/>
      <c r="G122" s="131"/>
      <c r="H122" s="131"/>
      <c r="I122" s="131"/>
      <c r="J122" s="131"/>
      <c r="K122" s="131"/>
      <c r="L122" s="131"/>
      <c r="M122" s="131"/>
      <c r="N122" s="138"/>
    </row>
    <row r="123" spans="1:14" ht="6.75" customHeight="1"/>
    <row r="124" spans="1:14">
      <c r="A124" s="346" t="s">
        <v>31</v>
      </c>
      <c r="B124" s="318" t="e">
        <f>'Bid-Summary'!C160</f>
        <v>#REF!</v>
      </c>
      <c r="C124" s="318"/>
      <c r="D124" s="318"/>
      <c r="E124" s="318"/>
      <c r="F124" s="318"/>
      <c r="G124" s="318"/>
      <c r="H124" s="318"/>
      <c r="I124" s="318"/>
      <c r="J124" s="318"/>
      <c r="K124" s="318"/>
      <c r="L124" s="318"/>
      <c r="M124" s="318"/>
      <c r="N124" s="319"/>
    </row>
    <row r="125" spans="1:14">
      <c r="A125" s="347"/>
      <c r="B125" s="320"/>
      <c r="C125" s="320"/>
      <c r="D125" s="320"/>
      <c r="E125" s="320"/>
      <c r="F125" s="320"/>
      <c r="G125" s="320"/>
      <c r="H125" s="320"/>
      <c r="I125" s="320"/>
      <c r="J125" s="320"/>
      <c r="K125" s="320"/>
      <c r="L125" s="320"/>
      <c r="M125" s="320"/>
      <c r="N125" s="321"/>
    </row>
    <row r="126" spans="1:14">
      <c r="A126" s="345" t="s">
        <v>51</v>
      </c>
      <c r="B126" s="336" t="s">
        <v>33</v>
      </c>
      <c r="C126" s="330">
        <f>'Bid-Summary'!B164</f>
        <v>0</v>
      </c>
      <c r="D126" s="330"/>
      <c r="E126" s="330">
        <f>'Bid-Summary'!B165</f>
        <v>0</v>
      </c>
      <c r="F126" s="330"/>
      <c r="G126" s="330">
        <f>'Bid-Summary'!B166</f>
        <v>0</v>
      </c>
      <c r="H126" s="330"/>
      <c r="I126" s="330">
        <f>'Bid-Summary'!B167</f>
        <v>0</v>
      </c>
      <c r="J126" s="330"/>
      <c r="K126" s="330">
        <f>'Bid-Summary'!B168</f>
        <v>0</v>
      </c>
      <c r="L126" s="330"/>
      <c r="M126" s="335"/>
      <c r="N126" s="335"/>
    </row>
    <row r="127" spans="1:14">
      <c r="A127" s="345"/>
      <c r="B127" s="336"/>
      <c r="C127" s="330"/>
      <c r="D127" s="330"/>
      <c r="E127" s="330"/>
      <c r="F127" s="330"/>
      <c r="G127" s="330"/>
      <c r="H127" s="330"/>
      <c r="I127" s="330"/>
      <c r="J127" s="330"/>
      <c r="K127" s="330"/>
      <c r="L127" s="330"/>
      <c r="M127" s="335"/>
      <c r="N127" s="335"/>
    </row>
    <row r="128" spans="1:14" ht="15.6">
      <c r="A128" s="126" t="s">
        <v>34</v>
      </c>
      <c r="B128" s="127" t="e">
        <f>'Bid-Summary'!B159:C159</f>
        <v>#REF!</v>
      </c>
      <c r="C128" s="330"/>
      <c r="D128" s="330"/>
      <c r="E128" s="330"/>
      <c r="F128" s="330"/>
      <c r="G128" s="330"/>
      <c r="H128" s="330"/>
      <c r="I128" s="330"/>
      <c r="J128" s="330"/>
      <c r="K128" s="330"/>
      <c r="L128" s="330"/>
      <c r="M128" s="335"/>
      <c r="N128" s="335"/>
    </row>
    <row r="129" spans="1:14" ht="15.6">
      <c r="A129" s="126" t="s">
        <v>35</v>
      </c>
      <c r="B129" s="128" t="e">
        <f>'Bid-Summary'!D159</f>
        <v>#REF!</v>
      </c>
      <c r="C129" s="330"/>
      <c r="D129" s="330"/>
      <c r="E129" s="330"/>
      <c r="F129" s="330"/>
      <c r="G129" s="330"/>
      <c r="H129" s="330"/>
      <c r="I129" s="330"/>
      <c r="J129" s="330"/>
      <c r="K129" s="330"/>
      <c r="L129" s="330"/>
      <c r="M129" s="335"/>
      <c r="N129" s="335"/>
    </row>
    <row r="130" spans="1:14" ht="15.6">
      <c r="A130" s="135"/>
      <c r="B130" s="129" t="s">
        <v>36</v>
      </c>
      <c r="C130" s="313"/>
      <c r="D130" s="313"/>
      <c r="E130" s="316"/>
      <c r="F130" s="316"/>
      <c r="G130" s="316"/>
      <c r="H130" s="316"/>
      <c r="I130" s="316"/>
      <c r="J130" s="316"/>
      <c r="K130" s="316"/>
      <c r="L130" s="316"/>
      <c r="M130" s="316"/>
      <c r="N130" s="317"/>
    </row>
    <row r="131" spans="1:14" ht="15" customHeight="1">
      <c r="A131" s="136"/>
      <c r="B131" s="130" t="s">
        <v>37</v>
      </c>
      <c r="C131" s="131"/>
      <c r="D131" s="131"/>
      <c r="E131" s="131"/>
      <c r="F131" s="131"/>
      <c r="G131" s="131"/>
      <c r="H131" s="131"/>
      <c r="I131" s="131"/>
      <c r="J131" s="131"/>
      <c r="K131" s="131"/>
      <c r="L131" s="131"/>
      <c r="M131" s="131"/>
      <c r="N131" s="142"/>
    </row>
    <row r="132" spans="1:14" ht="6.75" customHeight="1">
      <c r="A132" s="139"/>
      <c r="B132" s="129"/>
      <c r="C132" s="140"/>
      <c r="D132" s="140"/>
      <c r="E132" s="140"/>
      <c r="F132" s="140"/>
      <c r="G132" s="140"/>
      <c r="H132" s="140"/>
      <c r="I132" s="140"/>
      <c r="J132" s="140"/>
      <c r="K132" s="140"/>
      <c r="L132" s="140"/>
      <c r="M132" s="140"/>
      <c r="N132" s="140"/>
    </row>
    <row r="133" spans="1:14" ht="15" customHeight="1">
      <c r="A133" s="346" t="s">
        <v>31</v>
      </c>
      <c r="B133" s="318" t="e">
        <f>'Bid-Summary'!C172</f>
        <v>#REF!</v>
      </c>
      <c r="C133" s="318"/>
      <c r="D133" s="318"/>
      <c r="E133" s="318"/>
      <c r="F133" s="318"/>
      <c r="G133" s="318"/>
      <c r="H133" s="318"/>
      <c r="I133" s="318"/>
      <c r="J133" s="318"/>
      <c r="K133" s="318"/>
      <c r="L133" s="318"/>
      <c r="M133" s="318"/>
      <c r="N133" s="319"/>
    </row>
    <row r="134" spans="1:14">
      <c r="A134" s="347"/>
      <c r="B134" s="320"/>
      <c r="C134" s="320"/>
      <c r="D134" s="320"/>
      <c r="E134" s="320"/>
      <c r="F134" s="320"/>
      <c r="G134" s="320"/>
      <c r="H134" s="320"/>
      <c r="I134" s="320"/>
      <c r="J134" s="320"/>
      <c r="K134" s="320"/>
      <c r="L134" s="320"/>
      <c r="M134" s="320"/>
      <c r="N134" s="321"/>
    </row>
    <row r="135" spans="1:14">
      <c r="A135" s="345" t="s">
        <v>52</v>
      </c>
      <c r="B135" s="336" t="s">
        <v>33</v>
      </c>
      <c r="C135" s="330">
        <f>'Bid-Summary'!B176</f>
        <v>0</v>
      </c>
      <c r="D135" s="330"/>
      <c r="E135" s="330">
        <f>'Bid-Summary'!B177</f>
        <v>0</v>
      </c>
      <c r="F135" s="330"/>
      <c r="G135" s="330">
        <f>'Bid-Summary'!B178</f>
        <v>0</v>
      </c>
      <c r="H135" s="330"/>
      <c r="I135" s="330">
        <f>'Bid-Summary'!B179</f>
        <v>0</v>
      </c>
      <c r="J135" s="330"/>
      <c r="K135" s="330">
        <f>'Bid-Summary'!B180</f>
        <v>0</v>
      </c>
      <c r="L135" s="330"/>
      <c r="M135" s="330">
        <f>'Bid-Summary'!H176</f>
        <v>0</v>
      </c>
      <c r="N135" s="330"/>
    </row>
    <row r="136" spans="1:14">
      <c r="A136" s="345"/>
      <c r="B136" s="336"/>
      <c r="C136" s="330"/>
      <c r="D136" s="330"/>
      <c r="E136" s="330"/>
      <c r="F136" s="330"/>
      <c r="G136" s="330"/>
      <c r="H136" s="330"/>
      <c r="I136" s="330"/>
      <c r="J136" s="330"/>
      <c r="K136" s="330"/>
      <c r="L136" s="330"/>
      <c r="M136" s="330"/>
      <c r="N136" s="330"/>
    </row>
    <row r="137" spans="1:14" ht="15.6">
      <c r="A137" s="126" t="s">
        <v>34</v>
      </c>
      <c r="B137" s="127" t="e">
        <f>'Bid-Summary'!B171:C171</f>
        <v>#REF!</v>
      </c>
      <c r="C137" s="330"/>
      <c r="D137" s="330"/>
      <c r="E137" s="330"/>
      <c r="F137" s="330"/>
      <c r="G137" s="330"/>
      <c r="H137" s="330"/>
      <c r="I137" s="330"/>
      <c r="J137" s="330"/>
      <c r="K137" s="330"/>
      <c r="L137" s="330"/>
      <c r="M137" s="330"/>
      <c r="N137" s="330"/>
    </row>
    <row r="138" spans="1:14" ht="15.6">
      <c r="A138" s="126" t="s">
        <v>35</v>
      </c>
      <c r="B138" s="128" t="e">
        <f>'Bid-Summary'!D171</f>
        <v>#REF!</v>
      </c>
      <c r="C138" s="330"/>
      <c r="D138" s="330"/>
      <c r="E138" s="330"/>
      <c r="F138" s="330"/>
      <c r="G138" s="330"/>
      <c r="H138" s="330"/>
      <c r="I138" s="330"/>
      <c r="J138" s="330"/>
      <c r="K138" s="330"/>
      <c r="L138" s="330"/>
      <c r="M138" s="330"/>
      <c r="N138" s="330"/>
    </row>
    <row r="139" spans="1:14" ht="15.6">
      <c r="A139" s="135"/>
      <c r="B139" s="129" t="s">
        <v>36</v>
      </c>
      <c r="C139" s="313"/>
      <c r="D139" s="313"/>
      <c r="E139" s="316"/>
      <c r="F139" s="316"/>
      <c r="G139" s="316"/>
      <c r="H139" s="316"/>
      <c r="I139" s="316"/>
      <c r="J139" s="316"/>
      <c r="K139" s="316"/>
      <c r="L139" s="316"/>
      <c r="M139" s="316"/>
      <c r="N139" s="317"/>
    </row>
    <row r="140" spans="1:14">
      <c r="A140" s="136"/>
      <c r="B140" s="130" t="s">
        <v>37</v>
      </c>
      <c r="C140" s="131"/>
      <c r="D140" s="131"/>
      <c r="E140" s="131"/>
      <c r="F140" s="131"/>
      <c r="G140" s="131"/>
      <c r="H140" s="131"/>
      <c r="I140" s="131"/>
      <c r="J140" s="131"/>
      <c r="K140" s="131"/>
      <c r="L140" s="131"/>
      <c r="M140" s="131"/>
      <c r="N140" s="138"/>
    </row>
    <row r="141" spans="1:14" ht="15" customHeight="1">
      <c r="A141" s="346" t="s">
        <v>31</v>
      </c>
      <c r="B141" s="318" t="e">
        <f>'Bid-Summary'!C183</f>
        <v>#REF!</v>
      </c>
      <c r="C141" s="318"/>
      <c r="D141" s="318"/>
      <c r="E141" s="318"/>
      <c r="F141" s="318"/>
      <c r="G141" s="318"/>
      <c r="H141" s="318"/>
      <c r="I141" s="318"/>
      <c r="J141" s="318"/>
      <c r="K141" s="318"/>
      <c r="L141" s="318"/>
      <c r="M141" s="318"/>
      <c r="N141" s="319"/>
    </row>
    <row r="142" spans="1:14" ht="15" customHeight="1">
      <c r="A142" s="347"/>
      <c r="B142" s="320"/>
      <c r="C142" s="320"/>
      <c r="D142" s="320"/>
      <c r="E142" s="320"/>
      <c r="F142" s="320"/>
      <c r="G142" s="320"/>
      <c r="H142" s="320"/>
      <c r="I142" s="320"/>
      <c r="J142" s="320"/>
      <c r="K142" s="320"/>
      <c r="L142" s="320"/>
      <c r="M142" s="320"/>
      <c r="N142" s="321"/>
    </row>
    <row r="143" spans="1:14">
      <c r="A143" s="345" t="s">
        <v>53</v>
      </c>
      <c r="B143" s="336" t="s">
        <v>33</v>
      </c>
      <c r="C143" s="330">
        <f>'Bid-Summary'!B187</f>
        <v>0</v>
      </c>
      <c r="D143" s="330"/>
      <c r="E143" s="330">
        <f>'Bid-Summary'!B188</f>
        <v>0</v>
      </c>
      <c r="F143" s="330"/>
      <c r="G143" s="330">
        <f>'Bid-Summary'!B190</f>
        <v>0</v>
      </c>
      <c r="H143" s="330"/>
      <c r="I143" s="330">
        <f>'Bid-Summary'!B190</f>
        <v>0</v>
      </c>
      <c r="J143" s="330"/>
      <c r="K143" s="330">
        <f>'Bid-Summary'!B191</f>
        <v>0</v>
      </c>
      <c r="L143" s="330"/>
      <c r="M143" s="335"/>
      <c r="N143" s="335"/>
    </row>
    <row r="144" spans="1:14">
      <c r="A144" s="345"/>
      <c r="B144" s="336"/>
      <c r="C144" s="330"/>
      <c r="D144" s="330"/>
      <c r="E144" s="330"/>
      <c r="F144" s="330"/>
      <c r="G144" s="330"/>
      <c r="H144" s="330"/>
      <c r="I144" s="330"/>
      <c r="J144" s="330"/>
      <c r="K144" s="330"/>
      <c r="L144" s="330"/>
      <c r="M144" s="335"/>
      <c r="N144" s="335"/>
    </row>
    <row r="145" spans="1:14" ht="15.6">
      <c r="A145" s="126" t="s">
        <v>34</v>
      </c>
      <c r="B145" s="127" t="e">
        <f>'Bid-Summary'!B182:C182</f>
        <v>#REF!</v>
      </c>
      <c r="C145" s="330"/>
      <c r="D145" s="330"/>
      <c r="E145" s="330"/>
      <c r="F145" s="330"/>
      <c r="G145" s="330"/>
      <c r="H145" s="330"/>
      <c r="I145" s="330"/>
      <c r="J145" s="330"/>
      <c r="K145" s="330"/>
      <c r="L145" s="330"/>
      <c r="M145" s="335"/>
      <c r="N145" s="335"/>
    </row>
    <row r="146" spans="1:14" ht="15.6">
      <c r="A146" s="126" t="s">
        <v>35</v>
      </c>
      <c r="B146" s="128" t="e">
        <f>'Bid-Summary'!D182</f>
        <v>#REF!</v>
      </c>
      <c r="C146" s="330"/>
      <c r="D146" s="330"/>
      <c r="E146" s="330"/>
      <c r="F146" s="330"/>
      <c r="G146" s="330"/>
      <c r="H146" s="330"/>
      <c r="I146" s="330"/>
      <c r="J146" s="330"/>
      <c r="K146" s="330"/>
      <c r="L146" s="330"/>
      <c r="M146" s="335"/>
      <c r="N146" s="335"/>
    </row>
    <row r="147" spans="1:14" ht="15.6">
      <c r="A147" s="135"/>
      <c r="B147" s="129" t="s">
        <v>36</v>
      </c>
      <c r="C147" s="313"/>
      <c r="D147" s="313"/>
      <c r="E147" s="316"/>
      <c r="F147" s="316"/>
      <c r="G147" s="316"/>
      <c r="H147" s="316"/>
      <c r="I147" s="316"/>
      <c r="J147" s="316"/>
      <c r="K147" s="316"/>
      <c r="L147" s="316"/>
      <c r="M147" s="316"/>
      <c r="N147" s="317"/>
    </row>
    <row r="148" spans="1:14">
      <c r="A148" s="136"/>
      <c r="B148" s="130" t="s">
        <v>37</v>
      </c>
      <c r="C148" s="131"/>
      <c r="D148" s="131"/>
      <c r="E148" s="131"/>
      <c r="F148" s="131"/>
      <c r="G148" s="131"/>
      <c r="H148" s="131"/>
      <c r="I148" s="131"/>
      <c r="J148" s="131"/>
      <c r="K148" s="131"/>
      <c r="L148" s="131"/>
      <c r="M148" s="131"/>
      <c r="N148" s="138"/>
    </row>
    <row r="149" spans="1:14" ht="6.75" customHeight="1"/>
    <row r="150" spans="1:14" ht="15" customHeight="1">
      <c r="A150" s="346" t="s">
        <v>31</v>
      </c>
      <c r="B150" s="318" t="e">
        <f>'Bid-Summary'!C194</f>
        <v>#REF!</v>
      </c>
      <c r="C150" s="318"/>
      <c r="D150" s="318"/>
      <c r="E150" s="318"/>
      <c r="F150" s="318"/>
      <c r="G150" s="318"/>
      <c r="H150" s="318"/>
      <c r="I150" s="318"/>
      <c r="J150" s="318"/>
      <c r="K150" s="318"/>
      <c r="L150" s="318"/>
      <c r="M150" s="318"/>
      <c r="N150" s="319"/>
    </row>
    <row r="151" spans="1:14" ht="15" customHeight="1">
      <c r="A151" s="347"/>
      <c r="B151" s="320"/>
      <c r="C151" s="320"/>
      <c r="D151" s="320"/>
      <c r="E151" s="320"/>
      <c r="F151" s="320"/>
      <c r="G151" s="320"/>
      <c r="H151" s="320"/>
      <c r="I151" s="320"/>
      <c r="J151" s="320"/>
      <c r="K151" s="320"/>
      <c r="L151" s="320"/>
      <c r="M151" s="320"/>
      <c r="N151" s="321"/>
    </row>
    <row r="152" spans="1:14">
      <c r="A152" s="345" t="s">
        <v>54</v>
      </c>
      <c r="B152" s="336" t="s">
        <v>33</v>
      </c>
      <c r="C152" s="330">
        <f>'Bid-Summary'!B198</f>
        <v>0</v>
      </c>
      <c r="D152" s="330"/>
      <c r="E152" s="330">
        <f>'Bid-Summary'!B199</f>
        <v>0</v>
      </c>
      <c r="F152" s="330"/>
      <c r="G152" s="330">
        <f>'Bid-Summary'!B200</f>
        <v>0</v>
      </c>
      <c r="H152" s="330"/>
      <c r="I152" s="330">
        <f>'Bid-Summary'!B201</f>
        <v>0</v>
      </c>
      <c r="J152" s="330"/>
      <c r="K152" s="330">
        <f>'Bid-Summary'!B202</f>
        <v>0</v>
      </c>
      <c r="L152" s="330"/>
      <c r="M152" s="330">
        <f>'Bid-Summary'!H198</f>
        <v>0</v>
      </c>
      <c r="N152" s="330"/>
    </row>
    <row r="153" spans="1:14">
      <c r="A153" s="345"/>
      <c r="B153" s="336"/>
      <c r="C153" s="330"/>
      <c r="D153" s="330"/>
      <c r="E153" s="330"/>
      <c r="F153" s="330"/>
      <c r="G153" s="330"/>
      <c r="H153" s="330"/>
      <c r="I153" s="330"/>
      <c r="J153" s="330"/>
      <c r="K153" s="330"/>
      <c r="L153" s="330"/>
      <c r="M153" s="330"/>
      <c r="N153" s="330"/>
    </row>
    <row r="154" spans="1:14" ht="15.6">
      <c r="A154" s="126" t="s">
        <v>34</v>
      </c>
      <c r="B154" s="127" t="e">
        <f>'Bid-Summary'!B193:C193</f>
        <v>#REF!</v>
      </c>
      <c r="C154" s="330"/>
      <c r="D154" s="330"/>
      <c r="E154" s="330"/>
      <c r="F154" s="330"/>
      <c r="G154" s="330"/>
      <c r="H154" s="330"/>
      <c r="I154" s="330"/>
      <c r="J154" s="330"/>
      <c r="K154" s="330"/>
      <c r="L154" s="330"/>
      <c r="M154" s="330"/>
      <c r="N154" s="330"/>
    </row>
    <row r="155" spans="1:14" ht="15.6">
      <c r="A155" s="126" t="s">
        <v>35</v>
      </c>
      <c r="B155" s="128" t="e">
        <f>'Bid-Summary'!D193</f>
        <v>#REF!</v>
      </c>
      <c r="C155" s="330"/>
      <c r="D155" s="330"/>
      <c r="E155" s="330"/>
      <c r="F155" s="330"/>
      <c r="G155" s="330"/>
      <c r="H155" s="330"/>
      <c r="I155" s="330"/>
      <c r="J155" s="330"/>
      <c r="K155" s="330"/>
      <c r="L155" s="330"/>
      <c r="M155" s="330"/>
      <c r="N155" s="330"/>
    </row>
    <row r="156" spans="1:14" ht="15.6">
      <c r="A156" s="135"/>
      <c r="B156" s="129" t="s">
        <v>36</v>
      </c>
      <c r="C156" s="313"/>
      <c r="D156" s="313"/>
      <c r="E156" s="316"/>
      <c r="F156" s="316"/>
      <c r="G156" s="316"/>
      <c r="H156" s="316"/>
      <c r="I156" s="316"/>
      <c r="J156" s="316"/>
      <c r="K156" s="316"/>
      <c r="L156" s="316"/>
      <c r="M156" s="316"/>
      <c r="N156" s="317"/>
    </row>
    <row r="157" spans="1:14">
      <c r="A157" s="136"/>
      <c r="B157" s="130" t="s">
        <v>37</v>
      </c>
      <c r="C157" s="131"/>
      <c r="D157" s="131"/>
      <c r="E157" s="131"/>
      <c r="F157" s="131"/>
      <c r="G157" s="131"/>
      <c r="H157" s="131"/>
      <c r="I157" s="131"/>
      <c r="J157" s="131"/>
      <c r="K157" s="131"/>
      <c r="L157" s="131"/>
      <c r="M157" s="131"/>
      <c r="N157" s="138"/>
    </row>
    <row r="158" spans="1:14" ht="6.75" customHeight="1"/>
    <row r="159" spans="1:14" ht="15" customHeight="1">
      <c r="A159" s="346" t="s">
        <v>31</v>
      </c>
      <c r="B159" s="318" t="e">
        <f>'Bid-Summary'!C205</f>
        <v>#REF!</v>
      </c>
      <c r="C159" s="318"/>
      <c r="D159" s="318"/>
      <c r="E159" s="318"/>
      <c r="F159" s="318"/>
      <c r="G159" s="318"/>
      <c r="H159" s="318"/>
      <c r="I159" s="318"/>
      <c r="J159" s="318"/>
      <c r="K159" s="318"/>
      <c r="L159" s="318"/>
      <c r="M159" s="318"/>
      <c r="N159" s="319"/>
    </row>
    <row r="160" spans="1:14" ht="15" customHeight="1">
      <c r="A160" s="347"/>
      <c r="B160" s="320"/>
      <c r="C160" s="320"/>
      <c r="D160" s="320"/>
      <c r="E160" s="320"/>
      <c r="F160" s="320"/>
      <c r="G160" s="320"/>
      <c r="H160" s="320"/>
      <c r="I160" s="320"/>
      <c r="J160" s="320"/>
      <c r="K160" s="320"/>
      <c r="L160" s="320"/>
      <c r="M160" s="320"/>
      <c r="N160" s="321"/>
    </row>
    <row r="161" spans="1:14">
      <c r="A161" s="345" t="s">
        <v>55</v>
      </c>
      <c r="B161" s="336" t="s">
        <v>33</v>
      </c>
      <c r="C161" s="330">
        <f>'Bid-Summary'!B209</f>
        <v>0</v>
      </c>
      <c r="D161" s="330"/>
      <c r="E161" s="330">
        <f>'Bid-Summary'!B210</f>
        <v>0</v>
      </c>
      <c r="F161" s="330"/>
      <c r="G161" s="330">
        <f>'Bid-Summary'!B211</f>
        <v>0</v>
      </c>
      <c r="H161" s="330"/>
      <c r="I161" s="330">
        <f>'Bid-Summary'!B212</f>
        <v>0</v>
      </c>
      <c r="J161" s="330"/>
      <c r="K161" s="330">
        <f>'Bid-Summary'!B213</f>
        <v>0</v>
      </c>
      <c r="L161" s="330"/>
      <c r="M161" s="335"/>
      <c r="N161" s="335"/>
    </row>
    <row r="162" spans="1:14">
      <c r="A162" s="345"/>
      <c r="B162" s="336"/>
      <c r="C162" s="330"/>
      <c r="D162" s="330"/>
      <c r="E162" s="330"/>
      <c r="F162" s="330"/>
      <c r="G162" s="330"/>
      <c r="H162" s="330"/>
      <c r="I162" s="330"/>
      <c r="J162" s="330"/>
      <c r="K162" s="330"/>
      <c r="L162" s="330"/>
      <c r="M162" s="335"/>
      <c r="N162" s="335"/>
    </row>
    <row r="163" spans="1:14" ht="15.6">
      <c r="A163" s="126" t="s">
        <v>34</v>
      </c>
      <c r="B163" s="127" t="e">
        <f>'Bid-Summary'!B204:C204</f>
        <v>#REF!</v>
      </c>
      <c r="C163" s="330"/>
      <c r="D163" s="330"/>
      <c r="E163" s="330"/>
      <c r="F163" s="330"/>
      <c r="G163" s="330"/>
      <c r="H163" s="330"/>
      <c r="I163" s="330"/>
      <c r="J163" s="330"/>
      <c r="K163" s="330"/>
      <c r="L163" s="330"/>
      <c r="M163" s="335"/>
      <c r="N163" s="335"/>
    </row>
    <row r="164" spans="1:14" ht="15.6">
      <c r="A164" s="126" t="s">
        <v>35</v>
      </c>
      <c r="B164" s="128" t="e">
        <f>'Bid-Summary'!D204</f>
        <v>#REF!</v>
      </c>
      <c r="C164" s="330"/>
      <c r="D164" s="330"/>
      <c r="E164" s="330"/>
      <c r="F164" s="330"/>
      <c r="G164" s="330"/>
      <c r="H164" s="330"/>
      <c r="I164" s="330"/>
      <c r="J164" s="330"/>
      <c r="K164" s="330"/>
      <c r="L164" s="330"/>
      <c r="M164" s="335"/>
      <c r="N164" s="335"/>
    </row>
    <row r="165" spans="1:14" ht="15.6">
      <c r="A165" s="135"/>
      <c r="B165" s="129" t="s">
        <v>36</v>
      </c>
      <c r="C165" s="313"/>
      <c r="D165" s="313"/>
      <c r="E165" s="316"/>
      <c r="F165" s="316"/>
      <c r="G165" s="316"/>
      <c r="H165" s="316"/>
      <c r="I165" s="316"/>
      <c r="J165" s="316"/>
      <c r="K165" s="316"/>
      <c r="L165" s="316"/>
      <c r="M165" s="316"/>
      <c r="N165" s="317"/>
    </row>
    <row r="166" spans="1:14">
      <c r="A166" s="136"/>
      <c r="B166" s="130" t="s">
        <v>37</v>
      </c>
      <c r="C166" s="131"/>
      <c r="D166" s="131"/>
      <c r="E166" s="131"/>
      <c r="F166" s="131"/>
      <c r="G166" s="131"/>
      <c r="H166" s="131"/>
      <c r="I166" s="131"/>
      <c r="J166" s="131"/>
      <c r="K166" s="131"/>
      <c r="L166" s="131"/>
      <c r="M166" s="131"/>
      <c r="N166" s="138"/>
    </row>
    <row r="167" spans="1:14" ht="6.75" customHeight="1"/>
    <row r="168" spans="1:14" ht="15" customHeight="1">
      <c r="A168" s="346" t="s">
        <v>31</v>
      </c>
      <c r="B168" s="318" t="e">
        <f>'Bid-Summary'!C216</f>
        <v>#REF!</v>
      </c>
      <c r="C168" s="318"/>
      <c r="D168" s="318"/>
      <c r="E168" s="318"/>
      <c r="F168" s="318"/>
      <c r="G168" s="318"/>
      <c r="H168" s="318"/>
      <c r="I168" s="318"/>
      <c r="J168" s="318"/>
      <c r="K168" s="318"/>
      <c r="L168" s="318"/>
      <c r="M168" s="318"/>
      <c r="N168" s="319"/>
    </row>
    <row r="169" spans="1:14" ht="15" customHeight="1">
      <c r="A169" s="347"/>
      <c r="B169" s="320"/>
      <c r="C169" s="320"/>
      <c r="D169" s="320"/>
      <c r="E169" s="320"/>
      <c r="F169" s="320"/>
      <c r="G169" s="320"/>
      <c r="H169" s="320"/>
      <c r="I169" s="320"/>
      <c r="J169" s="320"/>
      <c r="K169" s="320"/>
      <c r="L169" s="320"/>
      <c r="M169" s="320"/>
      <c r="N169" s="321"/>
    </row>
    <row r="170" spans="1:14">
      <c r="A170" s="345" t="s">
        <v>56</v>
      </c>
      <c r="B170" s="336" t="s">
        <v>33</v>
      </c>
      <c r="C170" s="330">
        <f>'Bid-Summary'!B220</f>
        <v>0</v>
      </c>
      <c r="D170" s="330"/>
      <c r="E170" s="330">
        <f>'Bid-Summary'!B221</f>
        <v>0</v>
      </c>
      <c r="F170" s="330"/>
      <c r="G170" s="330">
        <f>'Bid-Summary'!B222</f>
        <v>0</v>
      </c>
      <c r="H170" s="330"/>
      <c r="I170" s="330">
        <f>'Bid-Summary'!B223</f>
        <v>0</v>
      </c>
      <c r="J170" s="330"/>
      <c r="K170" s="330">
        <f>'Bid-Summary'!B224</f>
        <v>0</v>
      </c>
      <c r="L170" s="330"/>
      <c r="M170" s="335"/>
      <c r="N170" s="335"/>
    </row>
    <row r="171" spans="1:14">
      <c r="A171" s="345"/>
      <c r="B171" s="336"/>
      <c r="C171" s="330"/>
      <c r="D171" s="330"/>
      <c r="E171" s="330"/>
      <c r="F171" s="330"/>
      <c r="G171" s="330"/>
      <c r="H171" s="330"/>
      <c r="I171" s="330"/>
      <c r="J171" s="330"/>
      <c r="K171" s="330"/>
      <c r="L171" s="330"/>
      <c r="M171" s="335"/>
      <c r="N171" s="335"/>
    </row>
    <row r="172" spans="1:14" ht="15.6">
      <c r="A172" s="126" t="s">
        <v>34</v>
      </c>
      <c r="B172" s="141" t="e">
        <f>'Bid-Summary'!B215:C215</f>
        <v>#REF!</v>
      </c>
      <c r="C172" s="330"/>
      <c r="D172" s="330"/>
      <c r="E172" s="330"/>
      <c r="F172" s="330"/>
      <c r="G172" s="330"/>
      <c r="H172" s="330"/>
      <c r="I172" s="330"/>
      <c r="J172" s="330"/>
      <c r="K172" s="330"/>
      <c r="L172" s="330"/>
      <c r="M172" s="335"/>
      <c r="N172" s="335"/>
    </row>
    <row r="173" spans="1:14" ht="15.6">
      <c r="A173" s="126" t="s">
        <v>35</v>
      </c>
      <c r="B173" s="128" t="e">
        <f>'Bid-Summary'!D215</f>
        <v>#REF!</v>
      </c>
      <c r="C173" s="330"/>
      <c r="D173" s="330"/>
      <c r="E173" s="330"/>
      <c r="F173" s="330"/>
      <c r="G173" s="330"/>
      <c r="H173" s="330"/>
      <c r="I173" s="330"/>
      <c r="J173" s="330"/>
      <c r="K173" s="330"/>
      <c r="L173" s="330"/>
      <c r="M173" s="335"/>
      <c r="N173" s="335"/>
    </row>
    <row r="174" spans="1:14" ht="15.6">
      <c r="A174" s="135"/>
      <c r="B174" s="129" t="s">
        <v>36</v>
      </c>
      <c r="C174" s="313"/>
      <c r="D174" s="313"/>
      <c r="E174" s="316"/>
      <c r="F174" s="316"/>
      <c r="G174" s="316"/>
      <c r="H174" s="316"/>
      <c r="I174" s="316"/>
      <c r="J174" s="316"/>
      <c r="K174" s="316"/>
      <c r="L174" s="316"/>
      <c r="M174" s="316"/>
      <c r="N174" s="317"/>
    </row>
    <row r="175" spans="1:14">
      <c r="A175" s="136"/>
      <c r="B175" s="130" t="s">
        <v>37</v>
      </c>
      <c r="C175" s="131"/>
      <c r="D175" s="131"/>
      <c r="E175" s="131"/>
      <c r="F175" s="131"/>
      <c r="G175" s="131"/>
      <c r="H175" s="131"/>
      <c r="I175" s="131"/>
      <c r="J175" s="131"/>
      <c r="K175" s="131"/>
      <c r="L175" s="131"/>
      <c r="M175" s="131"/>
      <c r="N175" s="138"/>
    </row>
    <row r="176" spans="1:14" ht="15" customHeight="1">
      <c r="A176" s="346" t="s">
        <v>31</v>
      </c>
      <c r="B176" s="318" t="e">
        <f>'Bid-Summary'!C228</f>
        <v>#REF!</v>
      </c>
      <c r="C176" s="318"/>
      <c r="D176" s="318"/>
      <c r="E176" s="318"/>
      <c r="F176" s="318"/>
      <c r="G176" s="318"/>
      <c r="H176" s="318"/>
      <c r="I176" s="318"/>
      <c r="J176" s="318"/>
      <c r="K176" s="318"/>
      <c r="L176" s="318"/>
      <c r="M176" s="318"/>
      <c r="N176" s="319"/>
    </row>
    <row r="177" spans="1:14" ht="15" customHeight="1">
      <c r="A177" s="347"/>
      <c r="B177" s="320"/>
      <c r="C177" s="320"/>
      <c r="D177" s="320"/>
      <c r="E177" s="320"/>
      <c r="F177" s="320"/>
      <c r="G177" s="320"/>
      <c r="H177" s="320"/>
      <c r="I177" s="320"/>
      <c r="J177" s="320"/>
      <c r="K177" s="320"/>
      <c r="L177" s="320"/>
      <c r="M177" s="320"/>
      <c r="N177" s="321"/>
    </row>
    <row r="178" spans="1:14">
      <c r="A178" s="345" t="s">
        <v>57</v>
      </c>
      <c r="B178" s="336" t="s">
        <v>33</v>
      </c>
      <c r="C178" s="330">
        <f>'Bid-Summary'!B232</f>
        <v>0</v>
      </c>
      <c r="D178" s="330"/>
      <c r="E178" s="330">
        <f>'Bid-Summary'!B233</f>
        <v>0</v>
      </c>
      <c r="F178" s="330"/>
      <c r="G178" s="330">
        <f>'Bid-Summary'!B234</f>
        <v>0</v>
      </c>
      <c r="H178" s="330"/>
      <c r="I178" s="330">
        <f>'Bid-Summary'!B235</f>
        <v>0</v>
      </c>
      <c r="J178" s="330"/>
      <c r="K178" s="330">
        <f>'Bid-Summary'!B236</f>
        <v>0</v>
      </c>
      <c r="L178" s="330"/>
      <c r="M178" s="330">
        <f>'Bid-Summary'!H232</f>
        <v>0</v>
      </c>
      <c r="N178" s="330"/>
    </row>
    <row r="179" spans="1:14">
      <c r="A179" s="345"/>
      <c r="B179" s="336"/>
      <c r="C179" s="330"/>
      <c r="D179" s="330"/>
      <c r="E179" s="330"/>
      <c r="F179" s="330"/>
      <c r="G179" s="330"/>
      <c r="H179" s="330"/>
      <c r="I179" s="330"/>
      <c r="J179" s="330"/>
      <c r="K179" s="330"/>
      <c r="L179" s="330"/>
      <c r="M179" s="330"/>
      <c r="N179" s="330"/>
    </row>
    <row r="180" spans="1:14" ht="15.6">
      <c r="A180" s="126" t="s">
        <v>34</v>
      </c>
      <c r="B180" s="127" t="e">
        <f>'Bid-Summary'!B227:C227</f>
        <v>#REF!</v>
      </c>
      <c r="C180" s="330"/>
      <c r="D180" s="330"/>
      <c r="E180" s="330"/>
      <c r="F180" s="330"/>
      <c r="G180" s="330"/>
      <c r="H180" s="330"/>
      <c r="I180" s="330"/>
      <c r="J180" s="330"/>
      <c r="K180" s="330"/>
      <c r="L180" s="330"/>
      <c r="M180" s="330"/>
      <c r="N180" s="330"/>
    </row>
    <row r="181" spans="1:14" ht="15.6">
      <c r="A181" s="126" t="s">
        <v>35</v>
      </c>
      <c r="B181" s="128" t="e">
        <f>'Bid-Summary'!D227</f>
        <v>#REF!</v>
      </c>
      <c r="C181" s="330"/>
      <c r="D181" s="330"/>
      <c r="E181" s="330"/>
      <c r="F181" s="330"/>
      <c r="G181" s="330"/>
      <c r="H181" s="330"/>
      <c r="I181" s="330"/>
      <c r="J181" s="330"/>
      <c r="K181" s="330"/>
      <c r="L181" s="330"/>
      <c r="M181" s="330"/>
      <c r="N181" s="330"/>
    </row>
    <row r="182" spans="1:14" ht="15.6">
      <c r="A182" s="135"/>
      <c r="B182" s="129" t="s">
        <v>36</v>
      </c>
      <c r="C182" s="313"/>
      <c r="D182" s="313"/>
      <c r="E182" s="316"/>
      <c r="F182" s="316"/>
      <c r="G182" s="316"/>
      <c r="H182" s="316"/>
      <c r="I182" s="316"/>
      <c r="J182" s="316"/>
      <c r="K182" s="316"/>
      <c r="L182" s="316"/>
      <c r="M182" s="316"/>
      <c r="N182" s="317"/>
    </row>
    <row r="183" spans="1:14">
      <c r="A183" s="136"/>
      <c r="B183" s="130" t="s">
        <v>37</v>
      </c>
      <c r="C183" s="131"/>
      <c r="D183" s="131"/>
      <c r="E183" s="131"/>
      <c r="F183" s="131"/>
      <c r="G183" s="131"/>
      <c r="H183" s="131"/>
      <c r="I183" s="131"/>
      <c r="J183" s="131"/>
      <c r="K183" s="131"/>
      <c r="L183" s="131"/>
      <c r="M183" s="131"/>
      <c r="N183" s="138"/>
    </row>
    <row r="184" spans="1:14" ht="6.75" customHeight="1"/>
    <row r="185" spans="1:14" ht="15" customHeight="1">
      <c r="A185" s="346" t="s">
        <v>31</v>
      </c>
      <c r="B185" s="318" t="e">
        <f>'Bid-Summary'!C239</f>
        <v>#REF!</v>
      </c>
      <c r="C185" s="318"/>
      <c r="D185" s="318"/>
      <c r="E185" s="318"/>
      <c r="F185" s="318"/>
      <c r="G185" s="318"/>
      <c r="H185" s="318"/>
      <c r="I185" s="318"/>
      <c r="J185" s="318"/>
      <c r="K185" s="318"/>
      <c r="L185" s="318"/>
      <c r="M185" s="318"/>
      <c r="N185" s="319"/>
    </row>
    <row r="186" spans="1:14" ht="15" customHeight="1">
      <c r="A186" s="347"/>
      <c r="B186" s="320"/>
      <c r="C186" s="320"/>
      <c r="D186" s="320"/>
      <c r="E186" s="320"/>
      <c r="F186" s="320"/>
      <c r="G186" s="320"/>
      <c r="H186" s="320"/>
      <c r="I186" s="320"/>
      <c r="J186" s="320"/>
      <c r="K186" s="320"/>
      <c r="L186" s="320"/>
      <c r="M186" s="320"/>
      <c r="N186" s="321"/>
    </row>
    <row r="187" spans="1:14">
      <c r="A187" s="345" t="s">
        <v>58</v>
      </c>
      <c r="B187" s="336" t="s">
        <v>33</v>
      </c>
      <c r="C187" s="330">
        <f>'Bid-Summary'!B243</f>
        <v>0</v>
      </c>
      <c r="D187" s="330"/>
      <c r="E187" s="330">
        <f>'Bid-Summary'!B244</f>
        <v>0</v>
      </c>
      <c r="F187" s="330"/>
      <c r="G187" s="330">
        <f>'Bid-Summary'!B245</f>
        <v>0</v>
      </c>
      <c r="H187" s="330"/>
      <c r="I187" s="330">
        <f>'Bid-Summary'!B246</f>
        <v>0</v>
      </c>
      <c r="J187" s="330"/>
      <c r="K187" s="330">
        <f>'Bid-Summary'!B247</f>
        <v>0</v>
      </c>
      <c r="L187" s="330"/>
      <c r="M187" s="330">
        <f>'Bid-Summary'!H243</f>
        <v>0</v>
      </c>
      <c r="N187" s="330"/>
    </row>
    <row r="188" spans="1:14">
      <c r="A188" s="345"/>
      <c r="B188" s="336"/>
      <c r="C188" s="330"/>
      <c r="D188" s="330"/>
      <c r="E188" s="330"/>
      <c r="F188" s="330"/>
      <c r="G188" s="330"/>
      <c r="H188" s="330"/>
      <c r="I188" s="330"/>
      <c r="J188" s="330"/>
      <c r="K188" s="330"/>
      <c r="L188" s="330"/>
      <c r="M188" s="330"/>
      <c r="N188" s="330"/>
    </row>
    <row r="189" spans="1:14" ht="15.6">
      <c r="A189" s="126" t="s">
        <v>34</v>
      </c>
      <c r="B189" s="127" t="e">
        <f>'Bid-Summary'!B238:C238</f>
        <v>#REF!</v>
      </c>
      <c r="C189" s="330"/>
      <c r="D189" s="330"/>
      <c r="E189" s="330"/>
      <c r="F189" s="330"/>
      <c r="G189" s="330"/>
      <c r="H189" s="330"/>
      <c r="I189" s="330"/>
      <c r="J189" s="330"/>
      <c r="K189" s="330"/>
      <c r="L189" s="330"/>
      <c r="M189" s="330"/>
      <c r="N189" s="330"/>
    </row>
    <row r="190" spans="1:14" ht="15.6">
      <c r="A190" s="126" t="s">
        <v>35</v>
      </c>
      <c r="B190" s="128" t="e">
        <f>'Bid-Summary'!D238</f>
        <v>#REF!</v>
      </c>
      <c r="C190" s="330"/>
      <c r="D190" s="330"/>
      <c r="E190" s="330"/>
      <c r="F190" s="330"/>
      <c r="G190" s="330"/>
      <c r="H190" s="330"/>
      <c r="I190" s="330"/>
      <c r="J190" s="330"/>
      <c r="K190" s="330"/>
      <c r="L190" s="330"/>
      <c r="M190" s="330"/>
      <c r="N190" s="330"/>
    </row>
    <row r="191" spans="1:14" ht="15.6">
      <c r="A191" s="135"/>
      <c r="B191" s="129" t="s">
        <v>36</v>
      </c>
      <c r="C191" s="313"/>
      <c r="D191" s="313"/>
      <c r="E191" s="316"/>
      <c r="F191" s="316"/>
      <c r="G191" s="316"/>
      <c r="H191" s="316"/>
      <c r="I191" s="316"/>
      <c r="J191" s="316"/>
      <c r="K191" s="316"/>
      <c r="L191" s="316"/>
      <c r="M191" s="316"/>
      <c r="N191" s="317"/>
    </row>
    <row r="192" spans="1:14">
      <c r="A192" s="136"/>
      <c r="B192" s="130" t="s">
        <v>37</v>
      </c>
      <c r="C192" s="131"/>
      <c r="D192" s="131"/>
      <c r="E192" s="131"/>
      <c r="F192" s="131"/>
      <c r="G192" s="131"/>
      <c r="H192" s="131"/>
      <c r="I192" s="131"/>
      <c r="J192" s="131"/>
      <c r="K192" s="131"/>
      <c r="L192" s="131"/>
      <c r="M192" s="131"/>
      <c r="N192" s="138"/>
    </row>
    <row r="193" spans="1:14" ht="6.75" customHeight="1"/>
    <row r="194" spans="1:14" ht="15" customHeight="1">
      <c r="A194" s="346" t="s">
        <v>31</v>
      </c>
      <c r="B194" s="318" t="e">
        <f>'Bid-Summary'!C250</f>
        <v>#REF!</v>
      </c>
      <c r="C194" s="318"/>
      <c r="D194" s="318"/>
      <c r="E194" s="318"/>
      <c r="F194" s="318"/>
      <c r="G194" s="318"/>
      <c r="H194" s="318"/>
      <c r="I194" s="318"/>
      <c r="J194" s="318"/>
      <c r="K194" s="318"/>
      <c r="L194" s="318"/>
      <c r="M194" s="318"/>
      <c r="N194" s="319"/>
    </row>
    <row r="195" spans="1:14" ht="15" customHeight="1">
      <c r="A195" s="347"/>
      <c r="B195" s="320"/>
      <c r="C195" s="320"/>
      <c r="D195" s="320"/>
      <c r="E195" s="320"/>
      <c r="F195" s="320"/>
      <c r="G195" s="320"/>
      <c r="H195" s="320"/>
      <c r="I195" s="320"/>
      <c r="J195" s="320"/>
      <c r="K195" s="320"/>
      <c r="L195" s="320"/>
      <c r="M195" s="320"/>
      <c r="N195" s="321"/>
    </row>
    <row r="196" spans="1:14">
      <c r="A196" s="345" t="s">
        <v>59</v>
      </c>
      <c r="B196" s="336" t="s">
        <v>33</v>
      </c>
      <c r="C196" s="330">
        <f>'Bid-Summary'!B254</f>
        <v>0</v>
      </c>
      <c r="D196" s="330"/>
      <c r="E196" s="330">
        <f>'Bid-Summary'!B255</f>
        <v>0</v>
      </c>
      <c r="F196" s="330"/>
      <c r="G196" s="330">
        <f>'Bid-Summary'!B256</f>
        <v>0</v>
      </c>
      <c r="H196" s="330"/>
      <c r="I196" s="330">
        <f>'Bid-Summary'!B257</f>
        <v>0</v>
      </c>
      <c r="J196" s="330"/>
      <c r="K196" s="330">
        <f>'Bid-Summary'!B258</f>
        <v>0</v>
      </c>
      <c r="L196" s="330"/>
      <c r="M196" s="330">
        <f>'Bid-Summary'!H254</f>
        <v>0</v>
      </c>
      <c r="N196" s="330"/>
    </row>
    <row r="197" spans="1:14">
      <c r="A197" s="345"/>
      <c r="B197" s="336"/>
      <c r="C197" s="330"/>
      <c r="D197" s="330"/>
      <c r="E197" s="330"/>
      <c r="F197" s="330"/>
      <c r="G197" s="330"/>
      <c r="H197" s="330"/>
      <c r="I197" s="330"/>
      <c r="J197" s="330"/>
      <c r="K197" s="330"/>
      <c r="L197" s="330"/>
      <c r="M197" s="330"/>
      <c r="N197" s="330"/>
    </row>
    <row r="198" spans="1:14" ht="15.6">
      <c r="A198" s="126" t="s">
        <v>34</v>
      </c>
      <c r="B198" s="127" t="e">
        <f>'Bid-Summary'!B249:C249</f>
        <v>#REF!</v>
      </c>
      <c r="C198" s="330"/>
      <c r="D198" s="330"/>
      <c r="E198" s="330"/>
      <c r="F198" s="330"/>
      <c r="G198" s="330"/>
      <c r="H198" s="330"/>
      <c r="I198" s="330"/>
      <c r="J198" s="330"/>
      <c r="K198" s="330"/>
      <c r="L198" s="330"/>
      <c r="M198" s="330"/>
      <c r="N198" s="330"/>
    </row>
    <row r="199" spans="1:14" ht="15.6">
      <c r="A199" s="126" t="s">
        <v>35</v>
      </c>
      <c r="B199" s="128" t="e">
        <f>'Bid-Summary'!D249</f>
        <v>#REF!</v>
      </c>
      <c r="C199" s="330"/>
      <c r="D199" s="330"/>
      <c r="E199" s="330"/>
      <c r="F199" s="330"/>
      <c r="G199" s="330"/>
      <c r="H199" s="330"/>
      <c r="I199" s="330"/>
      <c r="J199" s="330"/>
      <c r="K199" s="330"/>
      <c r="L199" s="330"/>
      <c r="M199" s="330"/>
      <c r="N199" s="330"/>
    </row>
    <row r="200" spans="1:14" ht="15.6">
      <c r="A200" s="135"/>
      <c r="B200" s="129" t="s">
        <v>36</v>
      </c>
      <c r="C200" s="313"/>
      <c r="D200" s="313"/>
      <c r="E200" s="316"/>
      <c r="F200" s="316"/>
      <c r="G200" s="316"/>
      <c r="H200" s="316"/>
      <c r="I200" s="316"/>
      <c r="J200" s="316"/>
      <c r="K200" s="316"/>
      <c r="L200" s="316"/>
      <c r="M200" s="316"/>
      <c r="N200" s="317"/>
    </row>
    <row r="201" spans="1:14">
      <c r="A201" s="136"/>
      <c r="B201" s="130" t="s">
        <v>37</v>
      </c>
      <c r="C201" s="131"/>
      <c r="D201" s="131"/>
      <c r="E201" s="131"/>
      <c r="F201" s="131"/>
      <c r="G201" s="131"/>
      <c r="H201" s="131"/>
      <c r="I201" s="131"/>
      <c r="J201" s="131"/>
      <c r="K201" s="131"/>
      <c r="L201" s="131"/>
      <c r="M201" s="131"/>
      <c r="N201" s="138"/>
    </row>
    <row r="202" spans="1:14" ht="6.75" customHeight="1"/>
    <row r="203" spans="1:14" ht="15" customHeight="1">
      <c r="A203" s="346" t="s">
        <v>31</v>
      </c>
      <c r="B203" s="318" t="e">
        <f>'Bid-Summary'!C261</f>
        <v>#REF!</v>
      </c>
      <c r="C203" s="318"/>
      <c r="D203" s="318"/>
      <c r="E203" s="318"/>
      <c r="F203" s="318"/>
      <c r="G203" s="318"/>
      <c r="H203" s="318"/>
      <c r="I203" s="318"/>
      <c r="J203" s="318"/>
      <c r="K203" s="318"/>
      <c r="L203" s="318"/>
      <c r="M203" s="318"/>
      <c r="N203" s="319"/>
    </row>
    <row r="204" spans="1:14" ht="15" customHeight="1">
      <c r="A204" s="347"/>
      <c r="B204" s="320"/>
      <c r="C204" s="320"/>
      <c r="D204" s="320"/>
      <c r="E204" s="320"/>
      <c r="F204" s="320"/>
      <c r="G204" s="320"/>
      <c r="H204" s="320"/>
      <c r="I204" s="320"/>
      <c r="J204" s="320"/>
      <c r="K204" s="320"/>
      <c r="L204" s="320"/>
      <c r="M204" s="320"/>
      <c r="N204" s="321"/>
    </row>
    <row r="205" spans="1:14">
      <c r="A205" s="345" t="s">
        <v>60</v>
      </c>
      <c r="B205" s="336" t="s">
        <v>33</v>
      </c>
      <c r="C205" s="330">
        <f>'Bid-Summary'!B265</f>
        <v>0</v>
      </c>
      <c r="D205" s="330"/>
      <c r="E205" s="330">
        <f>'Bid-Summary'!B266</f>
        <v>0</v>
      </c>
      <c r="F205" s="330"/>
      <c r="G205" s="330">
        <f>'Bid-Summary'!B267</f>
        <v>0</v>
      </c>
      <c r="H205" s="330"/>
      <c r="I205" s="330">
        <f>'Bid-Summary'!B268</f>
        <v>0</v>
      </c>
      <c r="J205" s="330"/>
      <c r="K205" s="330">
        <f>'Bid-Summary'!B269</f>
        <v>0</v>
      </c>
      <c r="L205" s="330"/>
      <c r="M205" s="330">
        <f>'Bid-Summary'!H265</f>
        <v>0</v>
      </c>
      <c r="N205" s="330"/>
    </row>
    <row r="206" spans="1:14">
      <c r="A206" s="345"/>
      <c r="B206" s="336"/>
      <c r="C206" s="330"/>
      <c r="D206" s="330"/>
      <c r="E206" s="330"/>
      <c r="F206" s="330"/>
      <c r="G206" s="330"/>
      <c r="H206" s="330"/>
      <c r="I206" s="330"/>
      <c r="J206" s="330"/>
      <c r="K206" s="330"/>
      <c r="L206" s="330"/>
      <c r="M206" s="330"/>
      <c r="N206" s="330"/>
    </row>
    <row r="207" spans="1:14" ht="15.6">
      <c r="A207" s="126" t="s">
        <v>34</v>
      </c>
      <c r="B207" s="127" t="e">
        <f>'Bid-Summary'!B260:C260</f>
        <v>#REF!</v>
      </c>
      <c r="C207" s="330"/>
      <c r="D207" s="330"/>
      <c r="E207" s="330"/>
      <c r="F207" s="330"/>
      <c r="G207" s="330"/>
      <c r="H207" s="330"/>
      <c r="I207" s="330"/>
      <c r="J207" s="330"/>
      <c r="K207" s="330"/>
      <c r="L207" s="330"/>
      <c r="M207" s="330"/>
      <c r="N207" s="330"/>
    </row>
    <row r="208" spans="1:14" ht="15.6">
      <c r="A208" s="126" t="s">
        <v>35</v>
      </c>
      <c r="B208" s="128" t="e">
        <f>'Bid-Summary'!D260</f>
        <v>#REF!</v>
      </c>
      <c r="C208" s="330"/>
      <c r="D208" s="330"/>
      <c r="E208" s="330"/>
      <c r="F208" s="330"/>
      <c r="G208" s="330"/>
      <c r="H208" s="330"/>
      <c r="I208" s="330"/>
      <c r="J208" s="330"/>
      <c r="K208" s="330"/>
      <c r="L208" s="330"/>
      <c r="M208" s="330"/>
      <c r="N208" s="330"/>
    </row>
    <row r="209" spans="1:14" ht="15.6">
      <c r="A209" s="135"/>
      <c r="B209" s="129" t="s">
        <v>36</v>
      </c>
      <c r="C209" s="313"/>
      <c r="D209" s="313"/>
      <c r="E209" s="316"/>
      <c r="F209" s="316"/>
      <c r="G209" s="316"/>
      <c r="H209" s="316"/>
      <c r="I209" s="316"/>
      <c r="J209" s="316"/>
      <c r="K209" s="316"/>
      <c r="L209" s="316"/>
      <c r="M209" s="316"/>
      <c r="N209" s="317"/>
    </row>
    <row r="210" spans="1:14">
      <c r="A210" s="136"/>
      <c r="B210" s="130" t="s">
        <v>37</v>
      </c>
      <c r="C210" s="131"/>
      <c r="D210" s="131"/>
      <c r="E210" s="131"/>
      <c r="F210" s="131"/>
      <c r="G210" s="131"/>
      <c r="H210" s="131"/>
      <c r="I210" s="131"/>
      <c r="J210" s="131"/>
      <c r="K210" s="131"/>
      <c r="L210" s="131"/>
      <c r="M210" s="131"/>
      <c r="N210" s="138"/>
    </row>
    <row r="211" spans="1:14" ht="15" customHeight="1">
      <c r="A211" s="346" t="s">
        <v>31</v>
      </c>
      <c r="B211" s="337" t="e">
        <f>'Bid-Summary'!C272</f>
        <v>#REF!</v>
      </c>
      <c r="C211" s="337"/>
      <c r="D211" s="337"/>
      <c r="E211" s="337"/>
      <c r="F211" s="337"/>
      <c r="G211" s="337"/>
      <c r="H211" s="337"/>
      <c r="I211" s="337"/>
      <c r="J211" s="337"/>
      <c r="K211" s="337"/>
      <c r="L211" s="337"/>
      <c r="M211" s="337"/>
      <c r="N211" s="338"/>
    </row>
    <row r="212" spans="1:14">
      <c r="A212" s="347"/>
      <c r="B212" s="339"/>
      <c r="C212" s="339"/>
      <c r="D212" s="339"/>
      <c r="E212" s="339"/>
      <c r="F212" s="339"/>
      <c r="G212" s="339"/>
      <c r="H212" s="339"/>
      <c r="I212" s="339"/>
      <c r="J212" s="339"/>
      <c r="K212" s="339"/>
      <c r="L212" s="339"/>
      <c r="M212" s="339"/>
      <c r="N212" s="340"/>
    </row>
    <row r="213" spans="1:14" ht="15" customHeight="1">
      <c r="A213" s="345" t="s">
        <v>61</v>
      </c>
      <c r="B213" s="336" t="s">
        <v>33</v>
      </c>
      <c r="C213" s="303">
        <f>'Bid-Summary'!B276</f>
        <v>0</v>
      </c>
      <c r="D213" s="303"/>
      <c r="E213" s="303">
        <f>'Bid-Summary'!B277</f>
        <v>0</v>
      </c>
      <c r="F213" s="303"/>
      <c r="G213" s="303">
        <f>'Bid-Summary'!B278</f>
        <v>0</v>
      </c>
      <c r="H213" s="303"/>
      <c r="I213" s="303">
        <f>'Bid-Summary'!B279</f>
        <v>0</v>
      </c>
      <c r="J213" s="303"/>
      <c r="K213" s="303">
        <f>'Bid-Summary'!B280</f>
        <v>0</v>
      </c>
      <c r="L213" s="303"/>
      <c r="M213" s="303">
        <f>'Bid-Summary'!H276</f>
        <v>0</v>
      </c>
      <c r="N213" s="303"/>
    </row>
    <row r="214" spans="1:14">
      <c r="A214" s="345"/>
      <c r="B214" s="336"/>
      <c r="C214" s="304"/>
      <c r="D214" s="304"/>
      <c r="E214" s="304"/>
      <c r="F214" s="304"/>
      <c r="G214" s="304"/>
      <c r="H214" s="304"/>
      <c r="I214" s="304"/>
      <c r="J214" s="304"/>
      <c r="K214" s="304"/>
      <c r="L214" s="304"/>
      <c r="M214" s="304"/>
      <c r="N214" s="304"/>
    </row>
    <row r="215" spans="1:14" ht="15.6">
      <c r="A215" s="126" t="s">
        <v>34</v>
      </c>
      <c r="B215" s="127" t="e">
        <f>'Bid-Summary'!B271:C271</f>
        <v>#REF!</v>
      </c>
      <c r="C215" s="304"/>
      <c r="D215" s="304"/>
      <c r="E215" s="304"/>
      <c r="F215" s="304"/>
      <c r="G215" s="304"/>
      <c r="H215" s="304"/>
      <c r="I215" s="304"/>
      <c r="J215" s="304"/>
      <c r="K215" s="304"/>
      <c r="L215" s="304"/>
      <c r="M215" s="304"/>
      <c r="N215" s="304"/>
    </row>
    <row r="216" spans="1:14" ht="15.6">
      <c r="A216" s="126" t="s">
        <v>35</v>
      </c>
      <c r="B216" s="128" t="e">
        <f>'Bid-Summary'!D271</f>
        <v>#REF!</v>
      </c>
      <c r="C216" s="305"/>
      <c r="D216" s="305"/>
      <c r="E216" s="305"/>
      <c r="F216" s="305"/>
      <c r="G216" s="305"/>
      <c r="H216" s="305"/>
      <c r="I216" s="305"/>
      <c r="J216" s="305"/>
      <c r="K216" s="305"/>
      <c r="L216" s="305"/>
      <c r="M216" s="305"/>
      <c r="N216" s="305"/>
    </row>
    <row r="217" spans="1:14" ht="15.6">
      <c r="A217" s="74"/>
      <c r="B217" s="129" t="s">
        <v>36</v>
      </c>
      <c r="C217" s="313"/>
      <c r="D217" s="313"/>
      <c r="E217" s="348"/>
      <c r="F217" s="348"/>
      <c r="G217" s="348"/>
      <c r="H217" s="348"/>
      <c r="I217" s="348"/>
      <c r="J217" s="348"/>
      <c r="K217" s="348"/>
      <c r="L217" s="348"/>
      <c r="M217" s="348"/>
      <c r="N217" s="349"/>
    </row>
    <row r="218" spans="1:14">
      <c r="A218" s="49"/>
      <c r="B218" s="130" t="s">
        <v>37</v>
      </c>
      <c r="C218" s="131"/>
      <c r="D218" s="132"/>
      <c r="E218" s="131"/>
      <c r="F218" s="132"/>
      <c r="G218" s="131"/>
      <c r="H218" s="132"/>
      <c r="I218" s="131"/>
      <c r="J218" s="132"/>
      <c r="K218" s="131"/>
      <c r="L218" s="132"/>
      <c r="M218" s="131"/>
      <c r="N218" s="137"/>
    </row>
    <row r="219" spans="1:14" ht="7.35" customHeight="1"/>
    <row r="220" spans="1:14">
      <c r="A220" s="346" t="s">
        <v>31</v>
      </c>
      <c r="B220" s="318" t="e">
        <f>'Bid-Summary'!C284</f>
        <v>#REF!</v>
      </c>
      <c r="C220" s="318"/>
      <c r="D220" s="318"/>
      <c r="E220" s="318"/>
      <c r="F220" s="318"/>
      <c r="G220" s="318"/>
      <c r="H220" s="318"/>
      <c r="I220" s="318"/>
      <c r="J220" s="318"/>
      <c r="K220" s="318"/>
      <c r="L220" s="318"/>
      <c r="M220" s="318"/>
      <c r="N220" s="319"/>
    </row>
    <row r="221" spans="1:14">
      <c r="A221" s="347"/>
      <c r="B221" s="320"/>
      <c r="C221" s="320"/>
      <c r="D221" s="320"/>
      <c r="E221" s="320"/>
      <c r="F221" s="320"/>
      <c r="G221" s="320"/>
      <c r="H221" s="320"/>
      <c r="I221" s="320"/>
      <c r="J221" s="320"/>
      <c r="K221" s="320"/>
      <c r="L221" s="320"/>
      <c r="M221" s="320"/>
      <c r="N221" s="321"/>
    </row>
    <row r="222" spans="1:14">
      <c r="A222" s="345" t="s">
        <v>62</v>
      </c>
      <c r="B222" s="336" t="s">
        <v>33</v>
      </c>
      <c r="C222" s="303">
        <f>'Bid-Summary'!B288</f>
        <v>0</v>
      </c>
      <c r="D222" s="303"/>
      <c r="E222" s="303">
        <f>'Bid-Summary'!B289</f>
        <v>0</v>
      </c>
      <c r="F222" s="303"/>
      <c r="G222" s="303">
        <f>'Bid-Summary'!B290</f>
        <v>0</v>
      </c>
      <c r="H222" s="303"/>
      <c r="I222" s="303">
        <f>'Bid-Summary'!B291</f>
        <v>0</v>
      </c>
      <c r="J222" s="303"/>
      <c r="K222" s="303">
        <f>'Bid-Summary'!B292</f>
        <v>0</v>
      </c>
      <c r="L222" s="303"/>
      <c r="M222" s="303">
        <f>'Bid-Summary'!H288</f>
        <v>0</v>
      </c>
      <c r="N222" s="303"/>
    </row>
    <row r="223" spans="1:14">
      <c r="A223" s="345"/>
      <c r="B223" s="336"/>
      <c r="C223" s="304"/>
      <c r="D223" s="304"/>
      <c r="E223" s="304"/>
      <c r="F223" s="304"/>
      <c r="G223" s="304"/>
      <c r="H223" s="304"/>
      <c r="I223" s="304"/>
      <c r="J223" s="304"/>
      <c r="K223" s="304"/>
      <c r="L223" s="304"/>
      <c r="M223" s="304"/>
      <c r="N223" s="304"/>
    </row>
    <row r="224" spans="1:14" ht="15.6">
      <c r="A224" s="126" t="s">
        <v>34</v>
      </c>
      <c r="B224" s="127" t="e">
        <f>'Bid-Summary'!B283:C283</f>
        <v>#REF!</v>
      </c>
      <c r="C224" s="304"/>
      <c r="D224" s="304"/>
      <c r="E224" s="304"/>
      <c r="F224" s="304"/>
      <c r="G224" s="304"/>
      <c r="H224" s="304"/>
      <c r="I224" s="304"/>
      <c r="J224" s="304"/>
      <c r="K224" s="304"/>
      <c r="L224" s="304"/>
      <c r="M224" s="304"/>
      <c r="N224" s="304"/>
    </row>
    <row r="225" spans="1:14" ht="15.6">
      <c r="A225" s="126" t="s">
        <v>35</v>
      </c>
      <c r="B225" s="128" t="e">
        <f>'Bid-Summary'!D283</f>
        <v>#REF!</v>
      </c>
      <c r="C225" s="305"/>
      <c r="D225" s="305"/>
      <c r="E225" s="305"/>
      <c r="F225" s="305"/>
      <c r="G225" s="305"/>
      <c r="H225" s="305"/>
      <c r="I225" s="305"/>
      <c r="J225" s="305"/>
      <c r="K225" s="305"/>
      <c r="L225" s="305"/>
      <c r="M225" s="305"/>
      <c r="N225" s="305"/>
    </row>
    <row r="226" spans="1:14" ht="15.6">
      <c r="A226" s="74"/>
      <c r="B226" s="129" t="s">
        <v>36</v>
      </c>
      <c r="C226" s="313"/>
      <c r="D226" s="313"/>
      <c r="E226" s="316"/>
      <c r="F226" s="316"/>
      <c r="G226" s="316"/>
      <c r="H226" s="316"/>
      <c r="I226" s="316"/>
      <c r="J226" s="316"/>
      <c r="K226" s="316"/>
      <c r="L226" s="316"/>
      <c r="M226" s="316"/>
      <c r="N226" s="317"/>
    </row>
    <row r="227" spans="1:14">
      <c r="A227" s="49"/>
      <c r="B227" s="130" t="s">
        <v>37</v>
      </c>
      <c r="C227" s="131"/>
      <c r="D227" s="132"/>
      <c r="E227" s="131"/>
      <c r="F227" s="132"/>
      <c r="G227" s="131"/>
      <c r="H227" s="131"/>
      <c r="I227" s="131"/>
      <c r="J227" s="131"/>
      <c r="K227" s="131"/>
      <c r="L227" s="131"/>
      <c r="M227" s="131"/>
      <c r="N227" s="138"/>
    </row>
    <row r="228" spans="1:14" ht="6.75" customHeight="1"/>
    <row r="229" spans="1:14">
      <c r="A229" s="346" t="s">
        <v>31</v>
      </c>
      <c r="B229" s="341" t="e">
        <f>'Bid-Summary'!C295</f>
        <v>#REF!</v>
      </c>
      <c r="C229" s="341"/>
      <c r="D229" s="341"/>
      <c r="E229" s="341"/>
      <c r="F229" s="341"/>
      <c r="G229" s="341"/>
      <c r="H229" s="341"/>
      <c r="I229" s="341"/>
      <c r="J229" s="341"/>
      <c r="K229" s="341"/>
      <c r="L229" s="341"/>
      <c r="M229" s="341"/>
      <c r="N229" s="342"/>
    </row>
    <row r="230" spans="1:14">
      <c r="A230" s="347"/>
      <c r="B230" s="343"/>
      <c r="C230" s="343"/>
      <c r="D230" s="343"/>
      <c r="E230" s="343"/>
      <c r="F230" s="343"/>
      <c r="G230" s="343"/>
      <c r="H230" s="343"/>
      <c r="I230" s="343"/>
      <c r="J230" s="343"/>
      <c r="K230" s="343"/>
      <c r="L230" s="343"/>
      <c r="M230" s="343"/>
      <c r="N230" s="344"/>
    </row>
    <row r="231" spans="1:14">
      <c r="A231" s="345" t="s">
        <v>63</v>
      </c>
      <c r="B231" s="336" t="s">
        <v>33</v>
      </c>
      <c r="C231" s="303">
        <f>'Bid-Summary'!B299</f>
        <v>0</v>
      </c>
      <c r="D231" s="303"/>
      <c r="E231" s="303">
        <f>'Bid-Summary'!B300</f>
        <v>0</v>
      </c>
      <c r="F231" s="303"/>
      <c r="G231" s="303">
        <f>'Bid-Summary'!B301</f>
        <v>0</v>
      </c>
      <c r="H231" s="303"/>
      <c r="I231" s="303">
        <f>'Bid-Summary'!B302</f>
        <v>0</v>
      </c>
      <c r="J231" s="303"/>
      <c r="K231" s="303">
        <f>'Bid-Summary'!B303</f>
        <v>0</v>
      </c>
      <c r="L231" s="303"/>
      <c r="M231" s="303">
        <f>'Bid-Summary'!H299</f>
        <v>0</v>
      </c>
      <c r="N231" s="303"/>
    </row>
    <row r="232" spans="1:14">
      <c r="A232" s="345"/>
      <c r="B232" s="336"/>
      <c r="C232" s="304"/>
      <c r="D232" s="304"/>
      <c r="E232" s="304"/>
      <c r="F232" s="304"/>
      <c r="G232" s="304"/>
      <c r="H232" s="304"/>
      <c r="I232" s="304"/>
      <c r="J232" s="304"/>
      <c r="K232" s="304"/>
      <c r="L232" s="304"/>
      <c r="M232" s="304"/>
      <c r="N232" s="304"/>
    </row>
    <row r="233" spans="1:14" ht="15.6">
      <c r="A233" s="126" t="s">
        <v>34</v>
      </c>
      <c r="B233" s="127" t="e">
        <f>'Bid-Summary'!B294:C294</f>
        <v>#REF!</v>
      </c>
      <c r="C233" s="304"/>
      <c r="D233" s="304"/>
      <c r="E233" s="304"/>
      <c r="F233" s="304"/>
      <c r="G233" s="304"/>
      <c r="H233" s="304"/>
      <c r="I233" s="304"/>
      <c r="J233" s="304"/>
      <c r="K233" s="304"/>
      <c r="L233" s="304"/>
      <c r="M233" s="304"/>
      <c r="N233" s="304"/>
    </row>
    <row r="234" spans="1:14" ht="15.6">
      <c r="A234" s="126" t="s">
        <v>35</v>
      </c>
      <c r="B234" s="128" t="e">
        <f>'Bid-Summary'!D294</f>
        <v>#REF!</v>
      </c>
      <c r="C234" s="305"/>
      <c r="D234" s="305"/>
      <c r="E234" s="305"/>
      <c r="F234" s="305"/>
      <c r="G234" s="305"/>
      <c r="H234" s="305"/>
      <c r="I234" s="305"/>
      <c r="J234" s="305"/>
      <c r="K234" s="305"/>
      <c r="L234" s="305"/>
      <c r="M234" s="305"/>
      <c r="N234" s="305"/>
    </row>
    <row r="235" spans="1:14" ht="15.6">
      <c r="A235" s="74"/>
      <c r="B235" s="129" t="s">
        <v>36</v>
      </c>
      <c r="C235" s="313"/>
      <c r="D235" s="313"/>
      <c r="E235" s="314"/>
      <c r="F235" s="315"/>
      <c r="G235" s="316"/>
      <c r="H235" s="316"/>
      <c r="I235" s="316"/>
      <c r="J235" s="316"/>
      <c r="K235" s="316"/>
      <c r="L235" s="316"/>
      <c r="M235" s="316"/>
      <c r="N235" s="317"/>
    </row>
    <row r="236" spans="1:14">
      <c r="A236" s="49"/>
      <c r="B236" s="130" t="s">
        <v>37</v>
      </c>
      <c r="C236" s="131"/>
      <c r="D236" s="133"/>
      <c r="E236" s="131"/>
      <c r="F236" s="133"/>
      <c r="G236" s="131"/>
      <c r="H236" s="131"/>
      <c r="I236" s="131"/>
      <c r="J236" s="131"/>
      <c r="K236" s="131"/>
      <c r="L236" s="131"/>
      <c r="M236" s="131"/>
      <c r="N236" s="138"/>
    </row>
    <row r="237" spans="1:14" ht="7.35" customHeight="1"/>
    <row r="238" spans="1:14">
      <c r="A238" s="346" t="s">
        <v>31</v>
      </c>
      <c r="B238" s="306" t="e">
        <f>'Bid-Summary'!C306</f>
        <v>#REF!</v>
      </c>
      <c r="C238" s="306"/>
      <c r="D238" s="306"/>
      <c r="E238" s="306"/>
      <c r="F238" s="306"/>
      <c r="G238" s="306"/>
      <c r="H238" s="306"/>
      <c r="I238" s="306"/>
      <c r="J238" s="306"/>
      <c r="K238" s="306"/>
      <c r="L238" s="306"/>
      <c r="M238" s="306"/>
      <c r="N238" s="307"/>
    </row>
    <row r="239" spans="1:14">
      <c r="A239" s="347"/>
      <c r="B239" s="308"/>
      <c r="C239" s="308"/>
      <c r="D239" s="308"/>
      <c r="E239" s="308"/>
      <c r="F239" s="308"/>
      <c r="G239" s="308"/>
      <c r="H239" s="308"/>
      <c r="I239" s="308"/>
      <c r="J239" s="308"/>
      <c r="K239" s="308"/>
      <c r="L239" s="308"/>
      <c r="M239" s="308"/>
      <c r="N239" s="309"/>
    </row>
    <row r="240" spans="1:14" ht="15" customHeight="1">
      <c r="A240" s="345" t="s">
        <v>64</v>
      </c>
      <c r="B240" s="336" t="s">
        <v>33</v>
      </c>
      <c r="C240" s="303">
        <f>'Bid-Summary'!B310</f>
        <v>0</v>
      </c>
      <c r="D240" s="303"/>
      <c r="E240" s="303">
        <f>'Bid-Summary'!B311</f>
        <v>0</v>
      </c>
      <c r="F240" s="303"/>
      <c r="G240" s="303">
        <f>'Bid-Summary'!B312</f>
        <v>0</v>
      </c>
      <c r="H240" s="303"/>
      <c r="I240" s="303">
        <f>'Bid-Summary'!B313</f>
        <v>0</v>
      </c>
      <c r="J240" s="303"/>
      <c r="K240" s="303">
        <f>'Bid-Summary'!B314</f>
        <v>0</v>
      </c>
      <c r="L240" s="303"/>
      <c r="M240" s="303">
        <f>'Bid-Summary'!H310</f>
        <v>0</v>
      </c>
      <c r="N240" s="303"/>
    </row>
    <row r="241" spans="1:14">
      <c r="A241" s="345"/>
      <c r="B241" s="336"/>
      <c r="C241" s="304"/>
      <c r="D241" s="304"/>
      <c r="E241" s="304"/>
      <c r="F241" s="304"/>
      <c r="G241" s="304"/>
      <c r="H241" s="304"/>
      <c r="I241" s="304"/>
      <c r="J241" s="304"/>
      <c r="K241" s="304"/>
      <c r="L241" s="304"/>
      <c r="M241" s="304"/>
      <c r="N241" s="304"/>
    </row>
    <row r="242" spans="1:14" ht="15.6">
      <c r="A242" s="126" t="s">
        <v>34</v>
      </c>
      <c r="B242" s="127" t="e">
        <f>'Bid-Summary'!B305:C305</f>
        <v>#REF!</v>
      </c>
      <c r="C242" s="304"/>
      <c r="D242" s="304"/>
      <c r="E242" s="304"/>
      <c r="F242" s="304"/>
      <c r="G242" s="304"/>
      <c r="H242" s="304"/>
      <c r="I242" s="304"/>
      <c r="J242" s="304"/>
      <c r="K242" s="304"/>
      <c r="L242" s="304"/>
      <c r="M242" s="304"/>
      <c r="N242" s="304"/>
    </row>
    <row r="243" spans="1:14" ht="15.6">
      <c r="A243" s="126" t="s">
        <v>35</v>
      </c>
      <c r="B243" s="128" t="e">
        <f>'Bid-Summary'!D305</f>
        <v>#REF!</v>
      </c>
      <c r="C243" s="305"/>
      <c r="D243" s="305"/>
      <c r="E243" s="305"/>
      <c r="F243" s="305"/>
      <c r="G243" s="305"/>
      <c r="H243" s="305"/>
      <c r="I243" s="305"/>
      <c r="J243" s="305"/>
      <c r="K243" s="305"/>
      <c r="L243" s="305"/>
      <c r="M243" s="305"/>
      <c r="N243" s="305"/>
    </row>
    <row r="244" spans="1:14" ht="15.6">
      <c r="A244" s="74"/>
      <c r="B244" s="129" t="s">
        <v>36</v>
      </c>
      <c r="C244" s="313"/>
      <c r="D244" s="313"/>
      <c r="E244" s="316"/>
      <c r="F244" s="316"/>
      <c r="G244" s="316"/>
      <c r="H244" s="316"/>
      <c r="I244" s="316"/>
      <c r="J244" s="316"/>
      <c r="K244" s="316"/>
      <c r="L244" s="316"/>
      <c r="M244" s="316"/>
      <c r="N244" s="317"/>
    </row>
    <row r="245" spans="1:14">
      <c r="A245" s="49"/>
      <c r="B245" s="143" t="s">
        <v>37</v>
      </c>
      <c r="C245" s="131"/>
      <c r="D245" s="132"/>
      <c r="E245" s="131"/>
      <c r="F245" s="132"/>
      <c r="G245" s="131"/>
      <c r="H245" s="131"/>
      <c r="I245" s="131"/>
      <c r="J245" s="131"/>
      <c r="K245" s="131"/>
      <c r="L245" s="131"/>
      <c r="M245" s="131"/>
      <c r="N245" s="142"/>
    </row>
    <row r="246" spans="1:14" ht="15" customHeight="1">
      <c r="A246" s="346" t="s">
        <v>31</v>
      </c>
      <c r="B246" s="306" t="e">
        <f>'Bid-Summary'!C317</f>
        <v>#REF!</v>
      </c>
      <c r="C246" s="306"/>
      <c r="D246" s="306"/>
      <c r="E246" s="306"/>
      <c r="F246" s="306"/>
      <c r="G246" s="306"/>
      <c r="H246" s="306"/>
      <c r="I246" s="306"/>
      <c r="J246" s="306"/>
      <c r="K246" s="306"/>
      <c r="L246" s="306"/>
      <c r="M246" s="306"/>
      <c r="N246" s="307"/>
    </row>
    <row r="247" spans="1:14">
      <c r="A247" s="347"/>
      <c r="B247" s="308"/>
      <c r="C247" s="308"/>
      <c r="D247" s="308"/>
      <c r="E247" s="308"/>
      <c r="F247" s="308"/>
      <c r="G247" s="308"/>
      <c r="H247" s="308"/>
      <c r="I247" s="308"/>
      <c r="J247" s="308"/>
      <c r="K247" s="308"/>
      <c r="L247" s="308"/>
      <c r="M247" s="308"/>
      <c r="N247" s="309"/>
    </row>
    <row r="248" spans="1:14" ht="15" customHeight="1">
      <c r="A248" s="345" t="s">
        <v>65</v>
      </c>
      <c r="B248" s="336" t="s">
        <v>33</v>
      </c>
      <c r="C248" s="303">
        <f>'Bid-Summary'!B321</f>
        <v>0</v>
      </c>
      <c r="D248" s="303"/>
      <c r="E248" s="303">
        <f>'Bid-Summary'!B322</f>
        <v>0</v>
      </c>
      <c r="F248" s="303"/>
      <c r="G248" s="303">
        <f>'Bid-Summary'!B323</f>
        <v>0</v>
      </c>
      <c r="H248" s="303"/>
      <c r="I248" s="303">
        <f>'Bid-Summary'!B324</f>
        <v>0</v>
      </c>
      <c r="J248" s="303"/>
      <c r="K248" s="303">
        <f>'Bid-Summary'!B325</f>
        <v>0</v>
      </c>
      <c r="L248" s="303"/>
      <c r="M248" s="303">
        <f>'Bid-Summary'!H321</f>
        <v>0</v>
      </c>
      <c r="N248" s="303"/>
    </row>
    <row r="249" spans="1:14">
      <c r="A249" s="345"/>
      <c r="B249" s="336"/>
      <c r="C249" s="304"/>
      <c r="D249" s="304"/>
      <c r="E249" s="304"/>
      <c r="F249" s="304"/>
      <c r="G249" s="304"/>
      <c r="H249" s="304"/>
      <c r="I249" s="304"/>
      <c r="J249" s="304"/>
      <c r="K249" s="304"/>
      <c r="L249" s="304"/>
      <c r="M249" s="304"/>
      <c r="N249" s="304"/>
    </row>
    <row r="250" spans="1:14" ht="15.6">
      <c r="A250" s="126" t="s">
        <v>34</v>
      </c>
      <c r="B250" s="127" t="e">
        <f>'Bid-Summary'!B316:C316</f>
        <v>#REF!</v>
      </c>
      <c r="C250" s="304"/>
      <c r="D250" s="304"/>
      <c r="E250" s="304"/>
      <c r="F250" s="304"/>
      <c r="G250" s="304"/>
      <c r="H250" s="304"/>
      <c r="I250" s="304"/>
      <c r="J250" s="304"/>
      <c r="K250" s="304"/>
      <c r="L250" s="304"/>
      <c r="M250" s="304"/>
      <c r="N250" s="304"/>
    </row>
    <row r="251" spans="1:14" ht="15.6">
      <c r="A251" s="126" t="s">
        <v>35</v>
      </c>
      <c r="B251" s="128" t="e">
        <f>'Bid-Summary'!D316</f>
        <v>#REF!</v>
      </c>
      <c r="C251" s="305"/>
      <c r="D251" s="305"/>
      <c r="E251" s="305"/>
      <c r="F251" s="305"/>
      <c r="G251" s="305"/>
      <c r="H251" s="305"/>
      <c r="I251" s="305"/>
      <c r="J251" s="305"/>
      <c r="K251" s="305"/>
      <c r="L251" s="305"/>
      <c r="M251" s="305"/>
      <c r="N251" s="305"/>
    </row>
    <row r="252" spans="1:14" ht="15.6">
      <c r="A252" s="74"/>
      <c r="B252" s="129" t="s">
        <v>36</v>
      </c>
      <c r="C252" s="313"/>
      <c r="D252" s="313"/>
      <c r="E252" s="348"/>
      <c r="F252" s="348"/>
      <c r="G252" s="348"/>
      <c r="H252" s="348"/>
      <c r="I252" s="348"/>
      <c r="J252" s="348"/>
      <c r="K252" s="348"/>
      <c r="L252" s="348"/>
      <c r="M252" s="348"/>
      <c r="N252" s="349"/>
    </row>
    <row r="253" spans="1:14">
      <c r="A253" s="49"/>
      <c r="B253" s="130" t="s">
        <v>37</v>
      </c>
      <c r="C253" s="131"/>
      <c r="D253" s="132"/>
      <c r="E253" s="131"/>
      <c r="F253" s="132"/>
      <c r="G253" s="131"/>
      <c r="H253" s="132"/>
      <c r="I253" s="131"/>
      <c r="J253" s="132"/>
      <c r="K253" s="131"/>
      <c r="L253" s="132"/>
      <c r="M253" s="131"/>
      <c r="N253" s="137"/>
    </row>
    <row r="254" spans="1:14" ht="7.35" customHeight="1"/>
    <row r="255" spans="1:14">
      <c r="A255" s="346" t="s">
        <v>31</v>
      </c>
      <c r="B255" s="318"/>
      <c r="C255" s="318"/>
      <c r="D255" s="318"/>
      <c r="E255" s="318"/>
      <c r="F255" s="318"/>
      <c r="G255" s="318"/>
      <c r="H255" s="318"/>
      <c r="I255" s="318"/>
      <c r="J255" s="318"/>
      <c r="K255" s="318"/>
      <c r="L255" s="318"/>
      <c r="M255" s="318"/>
      <c r="N255" s="319"/>
    </row>
    <row r="256" spans="1:14">
      <c r="A256" s="347"/>
      <c r="B256" s="320"/>
      <c r="C256" s="320"/>
      <c r="D256" s="320"/>
      <c r="E256" s="320"/>
      <c r="F256" s="320"/>
      <c r="G256" s="320"/>
      <c r="H256" s="320"/>
      <c r="I256" s="320"/>
      <c r="J256" s="320"/>
      <c r="K256" s="320"/>
      <c r="L256" s="320"/>
      <c r="M256" s="320"/>
      <c r="N256" s="321"/>
    </row>
    <row r="257" spans="1:14">
      <c r="A257" s="345" t="s">
        <v>66</v>
      </c>
      <c r="B257" s="336" t="s">
        <v>33</v>
      </c>
      <c r="C257" s="310"/>
      <c r="D257" s="310"/>
      <c r="E257" s="310"/>
      <c r="F257" s="310"/>
      <c r="G257" s="310"/>
      <c r="H257" s="310"/>
      <c r="I257" s="310"/>
      <c r="J257" s="310"/>
      <c r="K257" s="303"/>
      <c r="L257" s="303"/>
      <c r="M257" s="303"/>
      <c r="N257" s="303"/>
    </row>
    <row r="258" spans="1:14">
      <c r="A258" s="345"/>
      <c r="B258" s="336"/>
      <c r="C258" s="311"/>
      <c r="D258" s="311"/>
      <c r="E258" s="311"/>
      <c r="F258" s="311"/>
      <c r="G258" s="311"/>
      <c r="H258" s="311"/>
      <c r="I258" s="311"/>
      <c r="J258" s="311"/>
      <c r="K258" s="304"/>
      <c r="L258" s="304"/>
      <c r="M258" s="304"/>
      <c r="N258" s="304"/>
    </row>
    <row r="259" spans="1:14" ht="15.6">
      <c r="A259" s="126" t="s">
        <v>34</v>
      </c>
      <c r="B259" s="127"/>
      <c r="C259" s="311"/>
      <c r="D259" s="311"/>
      <c r="E259" s="311"/>
      <c r="F259" s="311"/>
      <c r="G259" s="311"/>
      <c r="H259" s="311"/>
      <c r="I259" s="311"/>
      <c r="J259" s="311"/>
      <c r="K259" s="304"/>
      <c r="L259" s="304"/>
      <c r="M259" s="304"/>
      <c r="N259" s="304"/>
    </row>
    <row r="260" spans="1:14" ht="15.6">
      <c r="A260" s="126" t="s">
        <v>35</v>
      </c>
      <c r="B260" s="128"/>
      <c r="C260" s="312"/>
      <c r="D260" s="312"/>
      <c r="E260" s="312"/>
      <c r="F260" s="312"/>
      <c r="G260" s="312"/>
      <c r="H260" s="312"/>
      <c r="I260" s="312"/>
      <c r="J260" s="312"/>
      <c r="K260" s="305"/>
      <c r="L260" s="305"/>
      <c r="M260" s="305"/>
      <c r="N260" s="305"/>
    </row>
    <row r="261" spans="1:14" ht="15.6">
      <c r="A261" s="74"/>
      <c r="B261" s="129" t="s">
        <v>36</v>
      </c>
      <c r="C261" s="313"/>
      <c r="D261" s="313"/>
      <c r="E261" s="316"/>
      <c r="F261" s="316"/>
      <c r="G261" s="316"/>
      <c r="H261" s="316"/>
      <c r="I261" s="316"/>
      <c r="J261" s="316"/>
      <c r="K261" s="316"/>
      <c r="L261" s="316"/>
      <c r="M261" s="316"/>
      <c r="N261" s="317"/>
    </row>
    <row r="262" spans="1:14">
      <c r="A262" s="49"/>
      <c r="B262" s="130" t="s">
        <v>37</v>
      </c>
      <c r="C262" s="131"/>
      <c r="D262" s="132"/>
      <c r="E262" s="131"/>
      <c r="F262" s="132"/>
      <c r="G262" s="131"/>
      <c r="H262" s="131"/>
      <c r="I262" s="131"/>
      <c r="J262" s="131"/>
      <c r="K262" s="131"/>
      <c r="L262" s="131"/>
      <c r="M262" s="131"/>
      <c r="N262" s="138"/>
    </row>
    <row r="263" spans="1:14" ht="6.6" customHeight="1"/>
    <row r="264" spans="1:14">
      <c r="A264" s="346" t="s">
        <v>31</v>
      </c>
      <c r="B264" s="318"/>
      <c r="C264" s="318"/>
      <c r="D264" s="318"/>
      <c r="E264" s="318"/>
      <c r="F264" s="318"/>
      <c r="G264" s="318"/>
      <c r="H264" s="318"/>
      <c r="I264" s="318"/>
      <c r="J264" s="318"/>
      <c r="K264" s="318"/>
      <c r="L264" s="318"/>
      <c r="M264" s="318"/>
      <c r="N264" s="319"/>
    </row>
    <row r="265" spans="1:14">
      <c r="A265" s="347"/>
      <c r="B265" s="320"/>
      <c r="C265" s="320"/>
      <c r="D265" s="320"/>
      <c r="E265" s="320"/>
      <c r="F265" s="320"/>
      <c r="G265" s="320"/>
      <c r="H265" s="320"/>
      <c r="I265" s="320"/>
      <c r="J265" s="320"/>
      <c r="K265" s="320"/>
      <c r="L265" s="320"/>
      <c r="M265" s="320"/>
      <c r="N265" s="321"/>
    </row>
    <row r="266" spans="1:14">
      <c r="A266" s="345" t="s">
        <v>67</v>
      </c>
      <c r="B266" s="336" t="s">
        <v>33</v>
      </c>
      <c r="C266" s="310"/>
      <c r="D266" s="310"/>
      <c r="E266" s="310"/>
      <c r="F266" s="310"/>
      <c r="G266" s="310"/>
      <c r="H266" s="310"/>
      <c r="I266" s="310"/>
      <c r="J266" s="310"/>
      <c r="K266" s="303"/>
      <c r="L266" s="303"/>
      <c r="M266" s="303"/>
      <c r="N266" s="303"/>
    </row>
    <row r="267" spans="1:14">
      <c r="A267" s="345"/>
      <c r="B267" s="336"/>
      <c r="C267" s="311"/>
      <c r="D267" s="311"/>
      <c r="E267" s="311"/>
      <c r="F267" s="311"/>
      <c r="G267" s="311"/>
      <c r="H267" s="311"/>
      <c r="I267" s="311"/>
      <c r="J267" s="311"/>
      <c r="K267" s="304"/>
      <c r="L267" s="304"/>
      <c r="M267" s="304"/>
      <c r="N267" s="304"/>
    </row>
    <row r="268" spans="1:14" ht="15.6">
      <c r="A268" s="126" t="s">
        <v>34</v>
      </c>
      <c r="B268" s="127"/>
      <c r="C268" s="311"/>
      <c r="D268" s="311"/>
      <c r="E268" s="311"/>
      <c r="F268" s="311"/>
      <c r="G268" s="311"/>
      <c r="H268" s="311"/>
      <c r="I268" s="311"/>
      <c r="J268" s="311"/>
      <c r="K268" s="304"/>
      <c r="L268" s="304"/>
      <c r="M268" s="304"/>
      <c r="N268" s="304"/>
    </row>
    <row r="269" spans="1:14" ht="15.6">
      <c r="A269" s="126" t="s">
        <v>35</v>
      </c>
      <c r="B269" s="128"/>
      <c r="C269" s="312"/>
      <c r="D269" s="312"/>
      <c r="E269" s="312"/>
      <c r="F269" s="312"/>
      <c r="G269" s="312"/>
      <c r="H269" s="312"/>
      <c r="I269" s="312"/>
      <c r="J269" s="312"/>
      <c r="K269" s="305"/>
      <c r="L269" s="305"/>
      <c r="M269" s="305"/>
      <c r="N269" s="305"/>
    </row>
    <row r="270" spans="1:14" ht="15.6">
      <c r="A270" s="74"/>
      <c r="B270" s="129" t="s">
        <v>36</v>
      </c>
      <c r="C270" s="313"/>
      <c r="D270" s="313"/>
      <c r="E270" s="314"/>
      <c r="F270" s="315"/>
      <c r="G270" s="316"/>
      <c r="H270" s="316"/>
      <c r="I270" s="316"/>
      <c r="J270" s="316"/>
      <c r="K270" s="316"/>
      <c r="L270" s="316"/>
      <c r="M270" s="316"/>
      <c r="N270" s="317"/>
    </row>
    <row r="271" spans="1:14">
      <c r="A271" s="49"/>
      <c r="B271" s="130" t="s">
        <v>37</v>
      </c>
      <c r="C271" s="131"/>
      <c r="D271" s="133"/>
      <c r="E271" s="131"/>
      <c r="F271" s="133"/>
      <c r="G271" s="131"/>
      <c r="H271" s="131"/>
      <c r="I271" s="131"/>
      <c r="J271" s="131"/>
      <c r="K271" s="131"/>
      <c r="L271" s="131"/>
      <c r="M271" s="131"/>
      <c r="N271" s="138"/>
    </row>
    <row r="272" spans="1:14" ht="7.35" customHeight="1"/>
    <row r="273" spans="1:14">
      <c r="A273" s="346" t="s">
        <v>31</v>
      </c>
      <c r="B273" s="306"/>
      <c r="C273" s="306"/>
      <c r="D273" s="306"/>
      <c r="E273" s="306"/>
      <c r="F273" s="306"/>
      <c r="G273" s="306"/>
      <c r="H273" s="306"/>
      <c r="I273" s="306"/>
      <c r="J273" s="306"/>
      <c r="K273" s="306"/>
      <c r="L273" s="306"/>
      <c r="M273" s="306"/>
      <c r="N273" s="307"/>
    </row>
    <row r="274" spans="1:14">
      <c r="A274" s="347"/>
      <c r="B274" s="308"/>
      <c r="C274" s="308"/>
      <c r="D274" s="308"/>
      <c r="E274" s="308"/>
      <c r="F274" s="308"/>
      <c r="G274" s="308"/>
      <c r="H274" s="308"/>
      <c r="I274" s="308"/>
      <c r="J274" s="308"/>
      <c r="K274" s="308"/>
      <c r="L274" s="308"/>
      <c r="M274" s="308"/>
      <c r="N274" s="309"/>
    </row>
    <row r="275" spans="1:14" ht="15" customHeight="1">
      <c r="A275" s="345" t="s">
        <v>68</v>
      </c>
      <c r="B275" s="336" t="s">
        <v>33</v>
      </c>
      <c r="C275" s="310"/>
      <c r="D275" s="310"/>
      <c r="E275" s="310"/>
      <c r="F275" s="310"/>
      <c r="G275" s="310"/>
      <c r="H275" s="310"/>
      <c r="I275" s="303"/>
      <c r="J275" s="303"/>
      <c r="K275" s="303"/>
      <c r="L275" s="303"/>
      <c r="M275" s="303"/>
      <c r="N275" s="303"/>
    </row>
    <row r="276" spans="1:14">
      <c r="A276" s="345"/>
      <c r="B276" s="336"/>
      <c r="C276" s="311"/>
      <c r="D276" s="311"/>
      <c r="E276" s="311"/>
      <c r="F276" s="311"/>
      <c r="G276" s="311"/>
      <c r="H276" s="311"/>
      <c r="I276" s="304"/>
      <c r="J276" s="304"/>
      <c r="K276" s="304"/>
      <c r="L276" s="304"/>
      <c r="M276" s="304"/>
      <c r="N276" s="304"/>
    </row>
    <row r="277" spans="1:14" ht="15.6">
      <c r="A277" s="126" t="s">
        <v>34</v>
      </c>
      <c r="B277" s="127"/>
      <c r="C277" s="311"/>
      <c r="D277" s="311"/>
      <c r="E277" s="311"/>
      <c r="F277" s="311"/>
      <c r="G277" s="311"/>
      <c r="H277" s="311"/>
      <c r="I277" s="304"/>
      <c r="J277" s="304"/>
      <c r="K277" s="304"/>
      <c r="L277" s="304"/>
      <c r="M277" s="304"/>
      <c r="N277" s="304"/>
    </row>
    <row r="278" spans="1:14" ht="15.6">
      <c r="A278" s="126" t="s">
        <v>35</v>
      </c>
      <c r="B278" s="128"/>
      <c r="C278" s="312"/>
      <c r="D278" s="312"/>
      <c r="E278" s="312"/>
      <c r="F278" s="312"/>
      <c r="G278" s="312"/>
      <c r="H278" s="312"/>
      <c r="I278" s="305"/>
      <c r="J278" s="305"/>
      <c r="K278" s="305"/>
      <c r="L278" s="305"/>
      <c r="M278" s="305"/>
      <c r="N278" s="305"/>
    </row>
    <row r="279" spans="1:14" ht="15.6">
      <c r="A279" s="74"/>
      <c r="B279" s="129" t="s">
        <v>36</v>
      </c>
      <c r="C279" s="313"/>
      <c r="D279" s="313"/>
      <c r="E279" s="316"/>
      <c r="F279" s="316"/>
      <c r="G279" s="316"/>
      <c r="H279" s="316"/>
      <c r="I279" s="316"/>
      <c r="J279" s="316"/>
      <c r="K279" s="316"/>
      <c r="L279" s="316"/>
      <c r="M279" s="316"/>
      <c r="N279" s="317"/>
    </row>
    <row r="280" spans="1:14">
      <c r="A280" s="49"/>
      <c r="B280" s="130" t="s">
        <v>37</v>
      </c>
      <c r="C280" s="131"/>
      <c r="D280" s="132"/>
      <c r="E280" s="131"/>
      <c r="F280" s="132"/>
      <c r="G280" s="131"/>
      <c r="H280" s="131"/>
      <c r="I280" s="131"/>
      <c r="J280" s="131"/>
      <c r="K280" s="131"/>
      <c r="L280" s="131"/>
      <c r="M280" s="131"/>
      <c r="N280" s="138"/>
    </row>
  </sheetData>
  <mergeCells count="512">
    <mergeCell ref="C7:D7"/>
    <mergeCell ref="E7:F7"/>
    <mergeCell ref="G7:H7"/>
    <mergeCell ref="I7:J7"/>
    <mergeCell ref="K7:L7"/>
    <mergeCell ref="M7:N7"/>
    <mergeCell ref="C16:D16"/>
    <mergeCell ref="E16:F16"/>
    <mergeCell ref="G16:H16"/>
    <mergeCell ref="I16:J16"/>
    <mergeCell ref="K16:L16"/>
    <mergeCell ref="M16:N16"/>
    <mergeCell ref="C51:D51"/>
    <mergeCell ref="E51:F51"/>
    <mergeCell ref="G51:H51"/>
    <mergeCell ref="I51:J51"/>
    <mergeCell ref="K51:L51"/>
    <mergeCell ref="M51:N51"/>
    <mergeCell ref="C25:D25"/>
    <mergeCell ref="E25:F25"/>
    <mergeCell ref="G25:H25"/>
    <mergeCell ref="I25:J25"/>
    <mergeCell ref="K25:L25"/>
    <mergeCell ref="M25:N25"/>
    <mergeCell ref="C34:D34"/>
    <mergeCell ref="E34:F34"/>
    <mergeCell ref="G34:H34"/>
    <mergeCell ref="I34:J34"/>
    <mergeCell ref="K34:L34"/>
    <mergeCell ref="M34:N34"/>
    <mergeCell ref="B36:N37"/>
    <mergeCell ref="C38:D41"/>
    <mergeCell ref="E38:F41"/>
    <mergeCell ref="G38:H41"/>
    <mergeCell ref="I38:J41"/>
    <mergeCell ref="K38:L41"/>
    <mergeCell ref="G69:H69"/>
    <mergeCell ref="I69:J69"/>
    <mergeCell ref="K69:L69"/>
    <mergeCell ref="M69:N69"/>
    <mergeCell ref="C65:D68"/>
    <mergeCell ref="E65:F68"/>
    <mergeCell ref="G65:H68"/>
    <mergeCell ref="I65:J68"/>
    <mergeCell ref="K65:L68"/>
    <mergeCell ref="M65:N68"/>
    <mergeCell ref="C104:D104"/>
    <mergeCell ref="E104:F104"/>
    <mergeCell ref="G104:H104"/>
    <mergeCell ref="I104:J104"/>
    <mergeCell ref="K104:L104"/>
    <mergeCell ref="M104:N104"/>
    <mergeCell ref="C77:D77"/>
    <mergeCell ref="E77:F77"/>
    <mergeCell ref="G77:H77"/>
    <mergeCell ref="I77:J77"/>
    <mergeCell ref="K77:L77"/>
    <mergeCell ref="M77:N77"/>
    <mergeCell ref="C86:D86"/>
    <mergeCell ref="E86:F86"/>
    <mergeCell ref="G86:H86"/>
    <mergeCell ref="I86:J86"/>
    <mergeCell ref="K86:L86"/>
    <mergeCell ref="M86:N86"/>
    <mergeCell ref="C82:D85"/>
    <mergeCell ref="E82:F85"/>
    <mergeCell ref="G82:H85"/>
    <mergeCell ref="I82:J85"/>
    <mergeCell ref="K82:L85"/>
    <mergeCell ref="M82:N85"/>
    <mergeCell ref="C112:D112"/>
    <mergeCell ref="E112:F112"/>
    <mergeCell ref="G112:H112"/>
    <mergeCell ref="I112:J112"/>
    <mergeCell ref="K112:L112"/>
    <mergeCell ref="M112:N112"/>
    <mergeCell ref="C121:D121"/>
    <mergeCell ref="E121:F121"/>
    <mergeCell ref="G121:H121"/>
    <mergeCell ref="I121:J121"/>
    <mergeCell ref="K121:L121"/>
    <mergeCell ref="M121:N121"/>
    <mergeCell ref="C130:D130"/>
    <mergeCell ref="E130:F130"/>
    <mergeCell ref="G130:H130"/>
    <mergeCell ref="I130:J130"/>
    <mergeCell ref="K130:L130"/>
    <mergeCell ref="M130:N130"/>
    <mergeCell ref="C139:D139"/>
    <mergeCell ref="E139:F139"/>
    <mergeCell ref="G139:H139"/>
    <mergeCell ref="I139:J139"/>
    <mergeCell ref="K139:L139"/>
    <mergeCell ref="M139:N139"/>
    <mergeCell ref="C147:D147"/>
    <mergeCell ref="E147:F147"/>
    <mergeCell ref="G147:H147"/>
    <mergeCell ref="I147:J147"/>
    <mergeCell ref="K147:L147"/>
    <mergeCell ref="M147:N147"/>
    <mergeCell ref="C156:D156"/>
    <mergeCell ref="E156:F156"/>
    <mergeCell ref="G156:H156"/>
    <mergeCell ref="I156:J156"/>
    <mergeCell ref="K156:L156"/>
    <mergeCell ref="M156:N156"/>
    <mergeCell ref="C165:D165"/>
    <mergeCell ref="E165:F165"/>
    <mergeCell ref="G165:H165"/>
    <mergeCell ref="I165:J165"/>
    <mergeCell ref="K165:L165"/>
    <mergeCell ref="M165:N165"/>
    <mergeCell ref="C174:D174"/>
    <mergeCell ref="E174:F174"/>
    <mergeCell ref="G174:H174"/>
    <mergeCell ref="I174:J174"/>
    <mergeCell ref="K174:L174"/>
    <mergeCell ref="M174:N174"/>
    <mergeCell ref="C182:D182"/>
    <mergeCell ref="E182:F182"/>
    <mergeCell ref="G182:H182"/>
    <mergeCell ref="I182:J182"/>
    <mergeCell ref="K182:L182"/>
    <mergeCell ref="M182:N182"/>
    <mergeCell ref="C191:D191"/>
    <mergeCell ref="E191:F191"/>
    <mergeCell ref="G191:H191"/>
    <mergeCell ref="I191:J191"/>
    <mergeCell ref="K191:L191"/>
    <mergeCell ref="M191:N191"/>
    <mergeCell ref="C200:D200"/>
    <mergeCell ref="E200:F200"/>
    <mergeCell ref="G200:H200"/>
    <mergeCell ref="I200:J200"/>
    <mergeCell ref="K200:L200"/>
    <mergeCell ref="M200:N200"/>
    <mergeCell ref="C209:D209"/>
    <mergeCell ref="E209:F209"/>
    <mergeCell ref="G209:H209"/>
    <mergeCell ref="I209:J209"/>
    <mergeCell ref="K209:L209"/>
    <mergeCell ref="M209:N209"/>
    <mergeCell ref="B203:N204"/>
    <mergeCell ref="C205:D208"/>
    <mergeCell ref="E205:F208"/>
    <mergeCell ref="G205:H208"/>
    <mergeCell ref="I205:J208"/>
    <mergeCell ref="K205:L208"/>
    <mergeCell ref="M205:N208"/>
    <mergeCell ref="B205:B206"/>
    <mergeCell ref="C244:D244"/>
    <mergeCell ref="E244:F244"/>
    <mergeCell ref="G244:H244"/>
    <mergeCell ref="I244:J244"/>
    <mergeCell ref="K244:L244"/>
    <mergeCell ref="M244:N244"/>
    <mergeCell ref="C217:D217"/>
    <mergeCell ref="E217:F217"/>
    <mergeCell ref="G217:H217"/>
    <mergeCell ref="I217:J217"/>
    <mergeCell ref="K217:L217"/>
    <mergeCell ref="M217:N217"/>
    <mergeCell ref="C226:D226"/>
    <mergeCell ref="E226:F226"/>
    <mergeCell ref="G226:H226"/>
    <mergeCell ref="I226:J226"/>
    <mergeCell ref="K226:L226"/>
    <mergeCell ref="M226:N226"/>
    <mergeCell ref="E231:F234"/>
    <mergeCell ref="G231:H234"/>
    <mergeCell ref="I231:J234"/>
    <mergeCell ref="K231:L234"/>
    <mergeCell ref="M231:N234"/>
    <mergeCell ref="B238:N239"/>
    <mergeCell ref="C279:D279"/>
    <mergeCell ref="E279:F279"/>
    <mergeCell ref="G279:H279"/>
    <mergeCell ref="I279:J279"/>
    <mergeCell ref="K279:L279"/>
    <mergeCell ref="M279:N279"/>
    <mergeCell ref="C252:D252"/>
    <mergeCell ref="E252:F252"/>
    <mergeCell ref="G252:H252"/>
    <mergeCell ref="I252:J252"/>
    <mergeCell ref="K252:L252"/>
    <mergeCell ref="M252:N252"/>
    <mergeCell ref="C261:D261"/>
    <mergeCell ref="E261:F261"/>
    <mergeCell ref="G261:H261"/>
    <mergeCell ref="I261:J261"/>
    <mergeCell ref="K261:L261"/>
    <mergeCell ref="M261:N261"/>
    <mergeCell ref="B264:N265"/>
    <mergeCell ref="C266:D269"/>
    <mergeCell ref="E266:F269"/>
    <mergeCell ref="G266:H269"/>
    <mergeCell ref="I266:J269"/>
    <mergeCell ref="K266:L269"/>
    <mergeCell ref="A1:A2"/>
    <mergeCell ref="A3:A4"/>
    <mergeCell ref="A10:A11"/>
    <mergeCell ref="A12:A13"/>
    <mergeCell ref="A19:A20"/>
    <mergeCell ref="A21:A22"/>
    <mergeCell ref="A28:A29"/>
    <mergeCell ref="A30:A31"/>
    <mergeCell ref="A36:A37"/>
    <mergeCell ref="A38:A39"/>
    <mergeCell ref="A45:A46"/>
    <mergeCell ref="A47:A48"/>
    <mergeCell ref="A54:A55"/>
    <mergeCell ref="A56:A57"/>
    <mergeCell ref="A63:A64"/>
    <mergeCell ref="A65:A66"/>
    <mergeCell ref="A71:A72"/>
    <mergeCell ref="A73:A74"/>
    <mergeCell ref="A80:A81"/>
    <mergeCell ref="A82:A83"/>
    <mergeCell ref="A89:A90"/>
    <mergeCell ref="A91:A92"/>
    <mergeCell ref="A98:A99"/>
    <mergeCell ref="A100:A101"/>
    <mergeCell ref="A106:A107"/>
    <mergeCell ref="A108:A109"/>
    <mergeCell ref="A115:A116"/>
    <mergeCell ref="A117:A118"/>
    <mergeCell ref="A124:A125"/>
    <mergeCell ref="A126:A127"/>
    <mergeCell ref="A133:A134"/>
    <mergeCell ref="A135:A136"/>
    <mergeCell ref="A141:A142"/>
    <mergeCell ref="A143:A144"/>
    <mergeCell ref="A150:A151"/>
    <mergeCell ref="A152:A153"/>
    <mergeCell ref="A159:A160"/>
    <mergeCell ref="A161:A162"/>
    <mergeCell ref="A168:A169"/>
    <mergeCell ref="A170:A171"/>
    <mergeCell ref="A176:A177"/>
    <mergeCell ref="A178:A179"/>
    <mergeCell ref="A185:A186"/>
    <mergeCell ref="A187:A188"/>
    <mergeCell ref="A194:A195"/>
    <mergeCell ref="A196:A197"/>
    <mergeCell ref="A203:A204"/>
    <mergeCell ref="A205:A206"/>
    <mergeCell ref="A211:A212"/>
    <mergeCell ref="A213:A214"/>
    <mergeCell ref="A220:A221"/>
    <mergeCell ref="A222:A223"/>
    <mergeCell ref="A229:A230"/>
    <mergeCell ref="A231:A232"/>
    <mergeCell ref="A238:A239"/>
    <mergeCell ref="A240:A241"/>
    <mergeCell ref="A246:A247"/>
    <mergeCell ref="A248:A249"/>
    <mergeCell ref="A255:A256"/>
    <mergeCell ref="A257:A258"/>
    <mergeCell ref="A264:A265"/>
    <mergeCell ref="A266:A267"/>
    <mergeCell ref="A273:A274"/>
    <mergeCell ref="A275:A276"/>
    <mergeCell ref="B3:B4"/>
    <mergeCell ref="B12:B13"/>
    <mergeCell ref="B21:B22"/>
    <mergeCell ref="B30:B31"/>
    <mergeCell ref="B38:B39"/>
    <mergeCell ref="B47:B48"/>
    <mergeCell ref="B56:B57"/>
    <mergeCell ref="B65:B66"/>
    <mergeCell ref="B73:B74"/>
    <mergeCell ref="B82:B83"/>
    <mergeCell ref="B91:B92"/>
    <mergeCell ref="B100:B101"/>
    <mergeCell ref="B108:B109"/>
    <mergeCell ref="B117:B118"/>
    <mergeCell ref="B126:B127"/>
    <mergeCell ref="B135:B136"/>
    <mergeCell ref="B143:B144"/>
    <mergeCell ref="B152:B153"/>
    <mergeCell ref="B161:B162"/>
    <mergeCell ref="B170:B171"/>
    <mergeCell ref="B178:B179"/>
    <mergeCell ref="B187:B188"/>
    <mergeCell ref="B196:B197"/>
    <mergeCell ref="B213:B214"/>
    <mergeCell ref="B222:B223"/>
    <mergeCell ref="B231:B232"/>
    <mergeCell ref="B240:B241"/>
    <mergeCell ref="B248:B249"/>
    <mergeCell ref="B257:B258"/>
    <mergeCell ref="B266:B267"/>
    <mergeCell ref="B275:B276"/>
    <mergeCell ref="B211:N212"/>
    <mergeCell ref="C213:D216"/>
    <mergeCell ref="E213:F216"/>
    <mergeCell ref="G213:H216"/>
    <mergeCell ref="I213:J216"/>
    <mergeCell ref="K213:L216"/>
    <mergeCell ref="M213:N216"/>
    <mergeCell ref="B220:N221"/>
    <mergeCell ref="C222:D225"/>
    <mergeCell ref="E222:F225"/>
    <mergeCell ref="G222:H225"/>
    <mergeCell ref="I222:J225"/>
    <mergeCell ref="K222:L225"/>
    <mergeCell ref="M222:N225"/>
    <mergeCell ref="B229:N230"/>
    <mergeCell ref="C231:D234"/>
    <mergeCell ref="B194:N195"/>
    <mergeCell ref="C196:D199"/>
    <mergeCell ref="E196:F199"/>
    <mergeCell ref="G196:H199"/>
    <mergeCell ref="I196:J199"/>
    <mergeCell ref="K196:L199"/>
    <mergeCell ref="M196:N199"/>
    <mergeCell ref="B185:N186"/>
    <mergeCell ref="C187:D190"/>
    <mergeCell ref="E187:F190"/>
    <mergeCell ref="G187:H190"/>
    <mergeCell ref="I187:J190"/>
    <mergeCell ref="K187:L190"/>
    <mergeCell ref="M187:N190"/>
    <mergeCell ref="B176:N177"/>
    <mergeCell ref="C178:D181"/>
    <mergeCell ref="E178:F181"/>
    <mergeCell ref="G178:H181"/>
    <mergeCell ref="I178:J181"/>
    <mergeCell ref="K178:L181"/>
    <mergeCell ref="M178:N181"/>
    <mergeCell ref="B168:N169"/>
    <mergeCell ref="C170:D173"/>
    <mergeCell ref="E170:F173"/>
    <mergeCell ref="G170:H173"/>
    <mergeCell ref="I170:J173"/>
    <mergeCell ref="K170:L173"/>
    <mergeCell ref="M170:N173"/>
    <mergeCell ref="B159:N160"/>
    <mergeCell ref="C161:D164"/>
    <mergeCell ref="E161:F164"/>
    <mergeCell ref="G161:H164"/>
    <mergeCell ref="I161:J164"/>
    <mergeCell ref="K161:L164"/>
    <mergeCell ref="M161:N164"/>
    <mergeCell ref="B150:N151"/>
    <mergeCell ref="C152:D155"/>
    <mergeCell ref="E152:F155"/>
    <mergeCell ref="G152:H155"/>
    <mergeCell ref="I152:J155"/>
    <mergeCell ref="K152:L155"/>
    <mergeCell ref="M152:N155"/>
    <mergeCell ref="B141:N142"/>
    <mergeCell ref="C143:D146"/>
    <mergeCell ref="E143:F146"/>
    <mergeCell ref="G143:H146"/>
    <mergeCell ref="I143:J146"/>
    <mergeCell ref="K143:L146"/>
    <mergeCell ref="M143:N146"/>
    <mergeCell ref="B133:N134"/>
    <mergeCell ref="C135:D138"/>
    <mergeCell ref="E135:F138"/>
    <mergeCell ref="G135:H138"/>
    <mergeCell ref="I135:J138"/>
    <mergeCell ref="K135:L138"/>
    <mergeCell ref="M135:N138"/>
    <mergeCell ref="B124:N125"/>
    <mergeCell ref="C126:D129"/>
    <mergeCell ref="E126:F129"/>
    <mergeCell ref="G126:H129"/>
    <mergeCell ref="I126:J129"/>
    <mergeCell ref="K126:L129"/>
    <mergeCell ref="M126:N129"/>
    <mergeCell ref="B115:N116"/>
    <mergeCell ref="C117:D120"/>
    <mergeCell ref="E117:F120"/>
    <mergeCell ref="G117:H120"/>
    <mergeCell ref="I117:J120"/>
    <mergeCell ref="K117:L120"/>
    <mergeCell ref="M117:N120"/>
    <mergeCell ref="B106:N107"/>
    <mergeCell ref="C108:D111"/>
    <mergeCell ref="E108:F111"/>
    <mergeCell ref="G108:H111"/>
    <mergeCell ref="I108:J111"/>
    <mergeCell ref="K108:L111"/>
    <mergeCell ref="M108:N111"/>
    <mergeCell ref="B1:N2"/>
    <mergeCell ref="C3:D6"/>
    <mergeCell ref="E3:F6"/>
    <mergeCell ref="G3:H6"/>
    <mergeCell ref="I3:J6"/>
    <mergeCell ref="K3:L6"/>
    <mergeCell ref="M3:N6"/>
    <mergeCell ref="B10:N11"/>
    <mergeCell ref="C12:D15"/>
    <mergeCell ref="E12:F15"/>
    <mergeCell ref="G12:H15"/>
    <mergeCell ref="I12:J15"/>
    <mergeCell ref="K12:L15"/>
    <mergeCell ref="M12:N15"/>
    <mergeCell ref="B19:N20"/>
    <mergeCell ref="C21:D24"/>
    <mergeCell ref="E21:F24"/>
    <mergeCell ref="G21:H24"/>
    <mergeCell ref="I21:J24"/>
    <mergeCell ref="K21:L24"/>
    <mergeCell ref="M21:N24"/>
    <mergeCell ref="B28:N29"/>
    <mergeCell ref="C30:D33"/>
    <mergeCell ref="E30:F33"/>
    <mergeCell ref="G30:H33"/>
    <mergeCell ref="I30:J33"/>
    <mergeCell ref="K30:L33"/>
    <mergeCell ref="M30:N33"/>
    <mergeCell ref="M38:N41"/>
    <mergeCell ref="B45:N46"/>
    <mergeCell ref="C47:D50"/>
    <mergeCell ref="E47:F50"/>
    <mergeCell ref="G47:H50"/>
    <mergeCell ref="I47:J50"/>
    <mergeCell ref="K47:L50"/>
    <mergeCell ref="M47:N50"/>
    <mergeCell ref="C42:D42"/>
    <mergeCell ref="E42:F42"/>
    <mergeCell ref="G42:H42"/>
    <mergeCell ref="I42:J42"/>
    <mergeCell ref="K42:L42"/>
    <mergeCell ref="M42:N42"/>
    <mergeCell ref="B54:N55"/>
    <mergeCell ref="C56:D59"/>
    <mergeCell ref="E56:F59"/>
    <mergeCell ref="G56:H59"/>
    <mergeCell ref="I56:J59"/>
    <mergeCell ref="K56:L59"/>
    <mergeCell ref="M56:N59"/>
    <mergeCell ref="B63:N64"/>
    <mergeCell ref="B80:N81"/>
    <mergeCell ref="B71:N72"/>
    <mergeCell ref="C73:D76"/>
    <mergeCell ref="E73:F76"/>
    <mergeCell ref="G73:H76"/>
    <mergeCell ref="I73:J76"/>
    <mergeCell ref="K73:L76"/>
    <mergeCell ref="M73:N76"/>
    <mergeCell ref="C60:D60"/>
    <mergeCell ref="E60:F60"/>
    <mergeCell ref="G60:H60"/>
    <mergeCell ref="I60:J60"/>
    <mergeCell ref="K60:L60"/>
    <mergeCell ref="M60:N60"/>
    <mergeCell ref="C69:D69"/>
    <mergeCell ref="E69:F69"/>
    <mergeCell ref="B89:N90"/>
    <mergeCell ref="C91:D94"/>
    <mergeCell ref="E91:F94"/>
    <mergeCell ref="G91:H94"/>
    <mergeCell ref="I91:J94"/>
    <mergeCell ref="K91:L94"/>
    <mergeCell ref="M91:N94"/>
    <mergeCell ref="B98:N99"/>
    <mergeCell ref="C100:D103"/>
    <mergeCell ref="E100:F103"/>
    <mergeCell ref="G100:H103"/>
    <mergeCell ref="I100:J103"/>
    <mergeCell ref="K100:L103"/>
    <mergeCell ref="M100:N103"/>
    <mergeCell ref="C95:D95"/>
    <mergeCell ref="E95:F95"/>
    <mergeCell ref="G95:H95"/>
    <mergeCell ref="I95:J95"/>
    <mergeCell ref="K95:L95"/>
    <mergeCell ref="M95:N95"/>
    <mergeCell ref="C240:D243"/>
    <mergeCell ref="E240:F243"/>
    <mergeCell ref="G240:H243"/>
    <mergeCell ref="I240:J243"/>
    <mergeCell ref="K240:L243"/>
    <mergeCell ref="M240:N243"/>
    <mergeCell ref="C235:D235"/>
    <mergeCell ref="E235:F235"/>
    <mergeCell ref="G235:H235"/>
    <mergeCell ref="I235:J235"/>
    <mergeCell ref="K235:L235"/>
    <mergeCell ref="M235:N235"/>
    <mergeCell ref="B246:N247"/>
    <mergeCell ref="C248:D251"/>
    <mergeCell ref="E248:F251"/>
    <mergeCell ref="G248:H251"/>
    <mergeCell ref="I248:J251"/>
    <mergeCell ref="K248:L251"/>
    <mergeCell ref="M248:N251"/>
    <mergeCell ref="B255:N256"/>
    <mergeCell ref="C257:D260"/>
    <mergeCell ref="E257:F260"/>
    <mergeCell ref="G257:H260"/>
    <mergeCell ref="I257:J260"/>
    <mergeCell ref="K257:L260"/>
    <mergeCell ref="M257:N260"/>
    <mergeCell ref="M266:N269"/>
    <mergeCell ref="B273:N274"/>
    <mergeCell ref="C275:D278"/>
    <mergeCell ref="E275:F278"/>
    <mergeCell ref="G275:H278"/>
    <mergeCell ref="I275:J278"/>
    <mergeCell ref="K275:L278"/>
    <mergeCell ref="M275:N278"/>
    <mergeCell ref="C270:D270"/>
    <mergeCell ref="E270:F270"/>
    <mergeCell ref="G270:H270"/>
    <mergeCell ref="I270:J270"/>
    <mergeCell ref="K270:L270"/>
    <mergeCell ref="M270:N270"/>
  </mergeCells>
  <dataValidations disablePrompts="1" count="1">
    <dataValidation type="list" errorStyle="warning" allowBlank="1" showInputMessage="1" showErrorMessage="1" errorTitle="use Dropdown Menu" error="use Dropdown Menu" prompt="use Dropdown Menu" sqref="C8 E8 G8 I8 K8 M8 C17 E17 G17 I17 K17 M17 C26 E26 G26 I26 K26 M26 C35 E35 G35 I35 K35 M35 C43 E43 G43 I43 K43 M43 C52 E52 G52 I52 K52 M52 C61 E61 G61 I61 K61 M61 C70 E70 G70 I70 K70 M70 C78 E78 G78 I78 K78 M78 C87 E87 G87 I87 K87 M87 C96 E96 G96 I96 K96 M96 C105 E105 G105 I105 K105 M105 C113 E113 G113 I113 K113 M113 C122 E122 G122 I122 K122 M122 C140 E140 G140 I140 K140 M140 C148 E148 G148 I148 K148 M148 C157 E157 G157 I157 K157 M157 C166 E166 G166 I166 K166 M166 C175 E175 G175 I175 K175 M175 C183 E183 G183 I183 K183 M183 C192 E192 G192 I192 K192 M192 C201 E201 G201 I201 K201 M201 C210 E210 G210 I210 K210 M210 C218 E218 G218 I218 K218 M218 C227 E227 G227 I227 K227 M227 C236 E236 G236 I236 K236 M236 C245 E245 G245 I245 K245 M245 C253 E253 G253 I253 K253 M253 C262 E262 G262 I262 K262 M262 C271 E271 G271 I271 K271 M271 C280 E280 G280 I280 K280 M280 C131:C132 E131:E132 G131:G132 I131:I132 K131:K132 M131:M132" xr:uid="{00000000-0002-0000-0200-000000000000}">
      <formula1>remarks1</formula1>
    </dataValidation>
  </dataValidations>
  <pageMargins left="0.25" right="0.25" top="0.75" bottom="0.75" header="0.3" footer="0.3"/>
  <pageSetup paperSize="14" orientation="landscape" r:id="rId1"/>
  <headerFooter>
    <oddHeader>&amp;L&amp;"-,Bold"&amp;18&amp;K09+000OPENING OF BIDS&amp;C&amp;"-,Bold"&amp;18&amp;K0070C0JUNE 28, 2022&amp;R&amp;"-,Bold"NEGOTIATED PROCUREMENT FOR GOODS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election activeCell="B1" sqref="B1:B2"/>
    </sheetView>
  </sheetViews>
  <sheetFormatPr defaultColWidth="9" defaultRowHeight="14.4"/>
  <cols>
    <col min="2" max="2" width="17.109375" customWidth="1"/>
  </cols>
  <sheetData>
    <row r="1" spans="1:2">
      <c r="A1" s="124" t="s">
        <v>69</v>
      </c>
      <c r="B1" s="125" t="s">
        <v>70</v>
      </c>
    </row>
    <row r="2" spans="1:2">
      <c r="A2" s="124" t="s">
        <v>71</v>
      </c>
      <c r="B2" s="125" t="s">
        <v>72</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7"/>
  <sheetViews>
    <sheetView topLeftCell="A25" zoomScaleNormal="100" zoomScalePageLayoutView="115" workbookViewId="0">
      <selection activeCell="C44" sqref="C44"/>
    </sheetView>
  </sheetViews>
  <sheetFormatPr defaultColWidth="9.109375" defaultRowHeight="14.4"/>
  <cols>
    <col min="1" max="1" width="2.5546875" customWidth="1"/>
    <col min="2" max="2" width="41.33203125" customWidth="1"/>
    <col min="3" max="8" width="18.5546875" customWidth="1"/>
  </cols>
  <sheetData>
    <row r="1" spans="1:8">
      <c r="B1" s="64" t="str">
        <f>'ITB NEGOTIATED GOODS'!B16</f>
        <v>20224807B</v>
      </c>
    </row>
    <row r="2" spans="1:8">
      <c r="A2" s="89"/>
      <c r="B2" s="360" t="str">
        <f>'ITB NEGOTIATED GOODS'!F16</f>
        <v>PROCUREMENT OF PORTLAND CEMENT FOR THE CONSTRUCTION AT ALIA NHS, MANGALCAL, CARMEN, DDN FOR THE USE OF PEO</v>
      </c>
      <c r="C2" s="360"/>
      <c r="D2" s="360"/>
      <c r="E2" s="360"/>
      <c r="F2" s="360"/>
      <c r="G2" s="90">
        <v>85000000</v>
      </c>
      <c r="H2" s="91">
        <f>'ITB NEGOTIATED GOODS'!G16</f>
        <v>215475</v>
      </c>
    </row>
    <row r="3" spans="1:8">
      <c r="A3" s="180" t="s">
        <v>73</v>
      </c>
      <c r="B3" s="181"/>
      <c r="C3" s="205" t="str">
        <f>'Bid-Summary'!B8</f>
        <v>JOCHRIS PIPELINE TRADING</v>
      </c>
      <c r="D3" s="205">
        <f>'Bid-Summary'!B8:F8</f>
        <v>0</v>
      </c>
      <c r="E3" s="205">
        <f>'Bid-Summary'!D8:G8</f>
        <v>0</v>
      </c>
      <c r="F3" s="205">
        <f>'Bid-Summary'!E8:H8</f>
        <v>0</v>
      </c>
      <c r="G3" s="205">
        <f>'Bid-Summary'!F8:I8</f>
        <v>0</v>
      </c>
      <c r="H3" s="205">
        <f>'Bid-Summary'!G8:J8</f>
        <v>0</v>
      </c>
    </row>
    <row r="4" spans="1:8" ht="30.6">
      <c r="A4" s="185">
        <v>1</v>
      </c>
      <c r="B4" s="213" t="s">
        <v>191</v>
      </c>
      <c r="C4" s="169"/>
      <c r="D4" s="166"/>
      <c r="E4" s="166"/>
      <c r="F4" s="166"/>
      <c r="G4" s="166"/>
      <c r="H4" s="168"/>
    </row>
    <row r="5" spans="1:8" ht="40.799999999999997">
      <c r="A5" s="187">
        <v>2</v>
      </c>
      <c r="B5" s="188" t="s">
        <v>75</v>
      </c>
      <c r="C5" s="165"/>
      <c r="D5" s="165"/>
      <c r="E5" s="165"/>
      <c r="F5" s="165"/>
      <c r="G5" s="165"/>
      <c r="H5" s="168"/>
    </row>
    <row r="6" spans="1:8" ht="51">
      <c r="A6" s="189">
        <v>3</v>
      </c>
      <c r="B6" s="190" t="s">
        <v>76</v>
      </c>
      <c r="C6" s="170"/>
      <c r="D6" s="167"/>
      <c r="E6" s="167"/>
      <c r="F6" s="167"/>
      <c r="G6" s="167"/>
      <c r="H6" s="168"/>
    </row>
    <row r="7" spans="1:8" ht="40.799999999999997">
      <c r="A7" s="352">
        <v>4</v>
      </c>
      <c r="B7" s="191" t="s">
        <v>77</v>
      </c>
      <c r="C7" s="170"/>
      <c r="D7" s="167"/>
      <c r="E7" s="167"/>
      <c r="F7" s="167"/>
      <c r="G7" s="167"/>
      <c r="H7" s="168"/>
    </row>
    <row r="8" spans="1:8">
      <c r="A8" s="353"/>
      <c r="B8" s="190" t="s">
        <v>78</v>
      </c>
      <c r="C8" s="170"/>
      <c r="D8" s="167"/>
      <c r="E8" s="167"/>
      <c r="F8" s="167"/>
      <c r="G8" s="167"/>
      <c r="H8" s="192"/>
    </row>
    <row r="9" spans="1:8" ht="30.6">
      <c r="A9" s="193">
        <v>5</v>
      </c>
      <c r="B9" s="194" t="s">
        <v>79</v>
      </c>
      <c r="C9" s="195"/>
      <c r="D9" s="196"/>
      <c r="E9" s="196"/>
      <c r="F9" s="196"/>
      <c r="G9" s="196"/>
      <c r="H9" s="192"/>
    </row>
    <row r="10" spans="1:8" ht="61.2">
      <c r="A10" s="189">
        <v>6</v>
      </c>
      <c r="B10" s="190" t="s">
        <v>80</v>
      </c>
      <c r="C10" s="165"/>
      <c r="D10" s="36"/>
      <c r="E10" s="36"/>
      <c r="F10" s="36"/>
      <c r="G10" s="36"/>
      <c r="H10" s="168"/>
    </row>
    <row r="11" spans="1:8" ht="20.399999999999999">
      <c r="A11" s="189">
        <v>7</v>
      </c>
      <c r="B11" s="190" t="s">
        <v>81</v>
      </c>
      <c r="C11" s="170"/>
      <c r="D11" s="167"/>
      <c r="E11" s="167"/>
      <c r="F11" s="167"/>
      <c r="G11" s="167"/>
      <c r="H11" s="165"/>
    </row>
    <row r="12" spans="1:8" ht="40.799999999999997">
      <c r="A12" s="354">
        <v>8</v>
      </c>
      <c r="B12" s="197" t="s">
        <v>83</v>
      </c>
      <c r="C12" s="165"/>
      <c r="D12" s="36"/>
      <c r="E12" s="36"/>
      <c r="F12" s="36"/>
      <c r="G12" s="36"/>
      <c r="H12" s="165"/>
    </row>
    <row r="13" spans="1:8" ht="20.399999999999999">
      <c r="A13" s="355"/>
      <c r="B13" s="194" t="s">
        <v>84</v>
      </c>
      <c r="C13" s="165"/>
      <c r="D13" s="36"/>
      <c r="E13" s="36"/>
      <c r="F13" s="36"/>
      <c r="G13" s="36"/>
      <c r="H13" s="165"/>
    </row>
    <row r="14" spans="1:8" ht="40.799999999999997">
      <c r="A14" s="356">
        <v>9</v>
      </c>
      <c r="B14" s="198" t="s">
        <v>85</v>
      </c>
      <c r="C14" s="165"/>
      <c r="D14" s="165"/>
      <c r="E14" s="165"/>
      <c r="F14" s="165"/>
      <c r="G14" s="165"/>
      <c r="H14" s="165"/>
    </row>
    <row r="15" spans="1:8" ht="30.6">
      <c r="A15" s="357"/>
      <c r="B15" s="188" t="s">
        <v>86</v>
      </c>
      <c r="C15" s="165"/>
      <c r="D15" s="165"/>
      <c r="E15" s="165"/>
      <c r="F15" s="165"/>
      <c r="G15" s="165"/>
      <c r="H15" s="165"/>
    </row>
    <row r="16" spans="1:8">
      <c r="A16" s="358" t="s">
        <v>87</v>
      </c>
      <c r="B16" s="359"/>
      <c r="C16" s="165"/>
      <c r="D16" s="165"/>
      <c r="E16" s="165"/>
      <c r="F16" s="165"/>
      <c r="G16" s="165"/>
      <c r="H16" s="165"/>
    </row>
    <row r="17" spans="1:8" ht="20.399999999999999">
      <c r="A17" s="187">
        <v>1</v>
      </c>
      <c r="B17" s="188" t="s">
        <v>88</v>
      </c>
      <c r="C17" s="165"/>
      <c r="D17" s="165"/>
      <c r="E17" s="165"/>
      <c r="F17" s="165"/>
      <c r="G17" s="165"/>
      <c r="H17" s="165"/>
    </row>
    <row r="18" spans="1:8" ht="87" customHeight="1">
      <c r="A18" s="187">
        <v>2</v>
      </c>
      <c r="B18" s="188" t="s">
        <v>89</v>
      </c>
      <c r="C18" s="165"/>
      <c r="D18" s="165"/>
      <c r="E18" s="165"/>
      <c r="F18" s="165"/>
      <c r="G18" s="165"/>
      <c r="H18" s="165"/>
    </row>
    <row r="19" spans="1:8">
      <c r="A19" s="187">
        <v>3</v>
      </c>
      <c r="B19" s="188" t="s">
        <v>90</v>
      </c>
      <c r="C19" s="165"/>
      <c r="D19" s="165"/>
      <c r="E19" s="165"/>
      <c r="F19" s="165"/>
      <c r="G19" s="165"/>
      <c r="H19" s="165"/>
    </row>
    <row r="20" spans="1:8">
      <c r="B20" s="178"/>
      <c r="D20" s="178"/>
      <c r="E20" s="177"/>
      <c r="F20" s="177"/>
      <c r="G20" s="178"/>
    </row>
    <row r="21" spans="1:8">
      <c r="D21" s="177"/>
      <c r="E21" s="177"/>
      <c r="F21" s="178"/>
    </row>
    <row r="22" spans="1:8">
      <c r="B22" s="177" t="s">
        <v>91</v>
      </c>
      <c r="D22" s="177" t="s">
        <v>92</v>
      </c>
      <c r="F22" s="199"/>
      <c r="G22" s="177" t="s">
        <v>93</v>
      </c>
    </row>
    <row r="23" spans="1:8">
      <c r="B23" t="s">
        <v>94</v>
      </c>
      <c r="D23" t="s">
        <v>95</v>
      </c>
      <c r="E23" s="178"/>
      <c r="F23" s="200"/>
      <c r="G23" t="s">
        <v>96</v>
      </c>
    </row>
    <row r="24" spans="1:8">
      <c r="B24" s="178" t="s">
        <v>97</v>
      </c>
      <c r="D24" s="178" t="s">
        <v>97</v>
      </c>
      <c r="E24" s="177"/>
      <c r="F24" s="177"/>
      <c r="G24" s="178" t="s">
        <v>97</v>
      </c>
    </row>
    <row r="25" spans="1:8">
      <c r="D25" s="177"/>
      <c r="E25" s="177"/>
      <c r="F25" s="178"/>
    </row>
    <row r="26" spans="1:8">
      <c r="B26" s="177" t="s">
        <v>98</v>
      </c>
      <c r="D26" s="177" t="s">
        <v>184</v>
      </c>
      <c r="F26" s="178"/>
      <c r="G26" s="177" t="s">
        <v>104</v>
      </c>
    </row>
    <row r="27" spans="1:8">
      <c r="B27" t="s">
        <v>100</v>
      </c>
      <c r="D27" t="s">
        <v>185</v>
      </c>
      <c r="E27" s="178"/>
      <c r="F27" s="201"/>
      <c r="G27" s="202" t="s">
        <v>105</v>
      </c>
    </row>
    <row r="28" spans="1:8">
      <c r="B28" s="178" t="s">
        <v>97</v>
      </c>
      <c r="D28" s="178" t="s">
        <v>103</v>
      </c>
      <c r="E28" s="199"/>
      <c r="F28" s="201"/>
      <c r="G28" s="178" t="s">
        <v>97</v>
      </c>
    </row>
    <row r="29" spans="1:8">
      <c r="D29" s="199"/>
    </row>
    <row r="30" spans="1:8">
      <c r="D30" s="177" t="s">
        <v>22</v>
      </c>
    </row>
    <row r="31" spans="1:8">
      <c r="D31" t="s">
        <v>102</v>
      </c>
    </row>
    <row r="32" spans="1:8">
      <c r="D32" s="178" t="s">
        <v>106</v>
      </c>
    </row>
    <row r="33" spans="4:4">
      <c r="D33" s="178"/>
    </row>
    <row r="34" spans="4:4">
      <c r="D34" s="178"/>
    </row>
    <row r="35" spans="4:4">
      <c r="D35" s="178"/>
    </row>
    <row r="36" spans="4:4">
      <c r="D36" s="178"/>
    </row>
    <row r="37" spans="4:4">
      <c r="D37" s="178"/>
    </row>
    <row r="38" spans="4:4">
      <c r="D38" s="178"/>
    </row>
    <row r="39" spans="4:4">
      <c r="D39" s="178"/>
    </row>
    <row r="40" spans="4:4">
      <c r="D40" s="178"/>
    </row>
    <row r="41" spans="4:4">
      <c r="D41" s="178"/>
    </row>
    <row r="42" spans="4:4">
      <c r="D42" s="178"/>
    </row>
    <row r="43" spans="4:4">
      <c r="D43" s="178"/>
    </row>
    <row r="44" spans="4:4">
      <c r="D44" s="178"/>
    </row>
    <row r="45" spans="4:4">
      <c r="D45" s="178"/>
    </row>
    <row r="46" spans="4:4">
      <c r="D46" s="178"/>
    </row>
    <row r="47" spans="4:4">
      <c r="D47" s="178"/>
    </row>
    <row r="48" spans="4:4">
      <c r="D48" s="178"/>
    </row>
    <row r="49" spans="1:8">
      <c r="D49" s="178"/>
    </row>
    <row r="50" spans="1:8">
      <c r="D50" s="178"/>
    </row>
    <row r="51" spans="1:8">
      <c r="D51" s="178"/>
    </row>
    <row r="52" spans="1:8">
      <c r="B52" s="177" t="e">
        <f>'ITB NEGOTIATED GOODS'!#REF!</f>
        <v>#REF!</v>
      </c>
    </row>
    <row r="53" spans="1:8">
      <c r="A53" s="203"/>
      <c r="B53" s="351" t="e">
        <f>'ITB NEGOTIATED GOODS'!#REF!</f>
        <v>#REF!</v>
      </c>
      <c r="C53" s="351"/>
      <c r="D53" s="351"/>
      <c r="E53" s="351"/>
      <c r="F53" s="351"/>
      <c r="G53" s="204">
        <v>85000000</v>
      </c>
      <c r="H53" s="91" t="e">
        <f>'ITB NEGOTIATED GOODS'!#REF!</f>
        <v>#REF!</v>
      </c>
    </row>
    <row r="54" spans="1:8">
      <c r="A54" s="180" t="s">
        <v>73</v>
      </c>
      <c r="B54" s="181"/>
      <c r="C54" s="205">
        <f>'Bid-Summary'!B19</f>
        <v>0</v>
      </c>
      <c r="D54" s="182"/>
      <c r="E54" s="182"/>
      <c r="F54" s="183"/>
      <c r="G54" s="182"/>
      <c r="H54" s="184"/>
    </row>
    <row r="55" spans="1:8" ht="20.399999999999999">
      <c r="A55" s="185">
        <v>1</v>
      </c>
      <c r="B55" s="186" t="s">
        <v>186</v>
      </c>
      <c r="C55" s="169"/>
      <c r="D55" s="166"/>
      <c r="E55" s="166"/>
      <c r="F55" s="166"/>
      <c r="G55" s="166"/>
      <c r="H55" s="168"/>
    </row>
    <row r="56" spans="1:8" ht="40.799999999999997">
      <c r="A56" s="187">
        <v>2</v>
      </c>
      <c r="B56" s="188" t="s">
        <v>75</v>
      </c>
      <c r="C56" s="165"/>
      <c r="D56" s="165"/>
      <c r="E56" s="165"/>
      <c r="F56" s="165"/>
      <c r="G56" s="165"/>
      <c r="H56" s="168"/>
    </row>
    <row r="57" spans="1:8" ht="51">
      <c r="A57" s="189">
        <v>3</v>
      </c>
      <c r="B57" s="190" t="s">
        <v>76</v>
      </c>
      <c r="C57" s="170"/>
      <c r="D57" s="167"/>
      <c r="E57" s="167"/>
      <c r="F57" s="167"/>
      <c r="G57" s="167"/>
      <c r="H57" s="168"/>
    </row>
    <row r="58" spans="1:8" ht="40.799999999999997">
      <c r="A58" s="352">
        <v>4</v>
      </c>
      <c r="B58" s="191" t="s">
        <v>77</v>
      </c>
      <c r="C58" s="170"/>
      <c r="D58" s="167"/>
      <c r="E58" s="167"/>
      <c r="F58" s="167"/>
      <c r="G58" s="167"/>
      <c r="H58" s="168"/>
    </row>
    <row r="59" spans="1:8">
      <c r="A59" s="353"/>
      <c r="B59" s="190" t="s">
        <v>78</v>
      </c>
      <c r="C59" s="170"/>
      <c r="D59" s="167"/>
      <c r="E59" s="167"/>
      <c r="F59" s="167"/>
      <c r="G59" s="167"/>
      <c r="H59" s="192"/>
    </row>
    <row r="60" spans="1:8" ht="30.6">
      <c r="A60" s="193">
        <v>5</v>
      </c>
      <c r="B60" s="194" t="s">
        <v>79</v>
      </c>
      <c r="C60" s="195"/>
      <c r="D60" s="196"/>
      <c r="E60" s="196"/>
      <c r="F60" s="196"/>
      <c r="G60" s="196"/>
      <c r="H60" s="192"/>
    </row>
    <row r="61" spans="1:8" ht="61.2">
      <c r="A61" s="189">
        <v>6</v>
      </c>
      <c r="B61" s="190" t="s">
        <v>80</v>
      </c>
      <c r="C61" s="165"/>
      <c r="D61" s="36"/>
      <c r="E61" s="36"/>
      <c r="F61" s="36"/>
      <c r="G61" s="36"/>
      <c r="H61" s="168"/>
    </row>
    <row r="62" spans="1:8" ht="20.399999999999999">
      <c r="A62" s="189">
        <v>7</v>
      </c>
      <c r="B62" s="190" t="s">
        <v>81</v>
      </c>
      <c r="C62" s="170"/>
      <c r="D62" s="167"/>
      <c r="E62" s="167"/>
      <c r="F62" s="167"/>
      <c r="G62" s="167"/>
      <c r="H62" s="165"/>
    </row>
    <row r="63" spans="1:8" ht="40.799999999999997">
      <c r="A63" s="354">
        <v>8</v>
      </c>
      <c r="B63" s="197" t="s">
        <v>83</v>
      </c>
      <c r="C63" s="165"/>
      <c r="D63" s="36"/>
      <c r="E63" s="36"/>
      <c r="F63" s="36"/>
      <c r="G63" s="36"/>
      <c r="H63" s="165"/>
    </row>
    <row r="64" spans="1:8" ht="20.399999999999999">
      <c r="A64" s="355"/>
      <c r="B64" s="194" t="s">
        <v>84</v>
      </c>
      <c r="C64" s="165"/>
      <c r="D64" s="36"/>
      <c r="E64" s="36"/>
      <c r="F64" s="36"/>
      <c r="G64" s="36"/>
      <c r="H64" s="165"/>
    </row>
    <row r="65" spans="1:8" ht="40.799999999999997">
      <c r="A65" s="356">
        <v>9</v>
      </c>
      <c r="B65" s="198" t="s">
        <v>85</v>
      </c>
      <c r="C65" s="165"/>
      <c r="D65" s="165"/>
      <c r="E65" s="165"/>
      <c r="F65" s="165"/>
      <c r="G65" s="165"/>
      <c r="H65" s="165"/>
    </row>
    <row r="66" spans="1:8" ht="30.6">
      <c r="A66" s="357"/>
      <c r="B66" s="188" t="s">
        <v>86</v>
      </c>
      <c r="C66" s="165"/>
      <c r="D66" s="165"/>
      <c r="E66" s="165"/>
      <c r="F66" s="165"/>
      <c r="G66" s="165"/>
      <c r="H66" s="165"/>
    </row>
    <row r="67" spans="1:8">
      <c r="A67" s="358" t="s">
        <v>87</v>
      </c>
      <c r="B67" s="359"/>
      <c r="C67" s="165"/>
      <c r="D67" s="165"/>
      <c r="E67" s="165"/>
      <c r="F67" s="165"/>
      <c r="G67" s="165"/>
      <c r="H67" s="165"/>
    </row>
    <row r="68" spans="1:8" ht="20.399999999999999">
      <c r="A68" s="187">
        <v>1</v>
      </c>
      <c r="B68" s="188" t="s">
        <v>88</v>
      </c>
      <c r="C68" s="165"/>
      <c r="D68" s="165"/>
      <c r="E68" s="165"/>
      <c r="F68" s="165"/>
      <c r="G68" s="165"/>
      <c r="H68" s="165"/>
    </row>
    <row r="69" spans="1:8" ht="81.599999999999994">
      <c r="A69" s="187">
        <v>2</v>
      </c>
      <c r="B69" s="188" t="s">
        <v>89</v>
      </c>
      <c r="C69" s="165"/>
      <c r="D69" s="165"/>
      <c r="E69" s="165"/>
      <c r="F69" s="165"/>
      <c r="G69" s="165"/>
      <c r="H69" s="165"/>
    </row>
    <row r="70" spans="1:8">
      <c r="A70" s="187">
        <v>3</v>
      </c>
      <c r="B70" s="188" t="s">
        <v>90</v>
      </c>
      <c r="C70" s="165"/>
      <c r="D70" s="165"/>
      <c r="E70" s="165"/>
      <c r="F70" s="165"/>
      <c r="G70" s="165"/>
      <c r="H70" s="165"/>
    </row>
    <row r="71" spans="1:8">
      <c r="B71" s="178"/>
      <c r="D71" s="178"/>
      <c r="E71" s="177"/>
      <c r="F71" s="177"/>
      <c r="G71" s="178"/>
    </row>
    <row r="72" spans="1:8">
      <c r="D72" s="177"/>
      <c r="E72" s="177"/>
      <c r="F72" s="178"/>
    </row>
    <row r="73" spans="1:8">
      <c r="B73" s="177" t="s">
        <v>91</v>
      </c>
      <c r="D73" s="177" t="s">
        <v>92</v>
      </c>
      <c r="F73" s="199"/>
      <c r="G73" s="177" t="s">
        <v>93</v>
      </c>
    </row>
    <row r="74" spans="1:8">
      <c r="B74" t="s">
        <v>94</v>
      </c>
      <c r="D74" t="s">
        <v>95</v>
      </c>
      <c r="E74" s="178"/>
      <c r="F74" s="200"/>
      <c r="G74" t="s">
        <v>96</v>
      </c>
    </row>
    <row r="75" spans="1:8">
      <c r="B75" s="178" t="s">
        <v>97</v>
      </c>
      <c r="D75" s="178" t="s">
        <v>97</v>
      </c>
      <c r="E75" s="177"/>
      <c r="F75" s="177"/>
      <c r="G75" s="178" t="s">
        <v>97</v>
      </c>
    </row>
    <row r="76" spans="1:8">
      <c r="D76" s="177"/>
      <c r="E76" s="177"/>
      <c r="F76" s="178"/>
    </row>
    <row r="77" spans="1:8">
      <c r="B77" s="177" t="s">
        <v>98</v>
      </c>
      <c r="D77" s="177" t="s">
        <v>184</v>
      </c>
      <c r="F77" s="178"/>
      <c r="G77" s="177" t="s">
        <v>104</v>
      </c>
    </row>
    <row r="78" spans="1:8">
      <c r="B78" t="s">
        <v>100</v>
      </c>
      <c r="D78" t="s">
        <v>185</v>
      </c>
      <c r="E78" s="178"/>
      <c r="F78" s="201"/>
      <c r="G78" s="202" t="s">
        <v>105</v>
      </c>
    </row>
    <row r="79" spans="1:8">
      <c r="B79" s="178" t="s">
        <v>97</v>
      </c>
      <c r="D79" s="178" t="s">
        <v>103</v>
      </c>
      <c r="E79" s="199"/>
      <c r="F79" s="201"/>
      <c r="G79" s="178" t="s">
        <v>97</v>
      </c>
    </row>
    <row r="80" spans="1:8">
      <c r="D80" s="199"/>
    </row>
    <row r="81" spans="4:4">
      <c r="D81" s="177" t="s">
        <v>22</v>
      </c>
    </row>
    <row r="82" spans="4:4">
      <c r="D82" t="s">
        <v>102</v>
      </c>
    </row>
    <row r="83" spans="4:4">
      <c r="D83" s="178" t="s">
        <v>106</v>
      </c>
    </row>
    <row r="84" spans="4:4">
      <c r="D84" s="178"/>
    </row>
    <row r="85" spans="4:4">
      <c r="D85" s="178"/>
    </row>
    <row r="86" spans="4:4">
      <c r="D86" s="178"/>
    </row>
    <row r="87" spans="4:4">
      <c r="D87" s="178"/>
    </row>
    <row r="88" spans="4:4">
      <c r="D88" s="178"/>
    </row>
    <row r="89" spans="4:4">
      <c r="D89" s="178"/>
    </row>
    <row r="90" spans="4:4">
      <c r="D90" s="178"/>
    </row>
    <row r="91" spans="4:4">
      <c r="D91" s="178"/>
    </row>
    <row r="92" spans="4:4">
      <c r="D92" s="178"/>
    </row>
    <row r="93" spans="4:4">
      <c r="D93" s="178"/>
    </row>
    <row r="94" spans="4:4">
      <c r="D94" s="178"/>
    </row>
    <row r="95" spans="4:4">
      <c r="D95" s="178"/>
    </row>
    <row r="96" spans="4:4">
      <c r="D96" s="178"/>
    </row>
    <row r="97" spans="1:8">
      <c r="D97" s="178"/>
    </row>
    <row r="98" spans="1:8">
      <c r="D98" s="178"/>
    </row>
    <row r="99" spans="1:8">
      <c r="D99" s="178"/>
    </row>
    <row r="100" spans="1:8">
      <c r="D100" s="178"/>
    </row>
    <row r="101" spans="1:8">
      <c r="D101" s="178"/>
    </row>
    <row r="102" spans="1:8">
      <c r="B102" s="177" t="e">
        <f>'ITB NEGOTIATED GOODS'!#REF!</f>
        <v>#REF!</v>
      </c>
    </row>
    <row r="103" spans="1:8">
      <c r="A103" s="203"/>
      <c r="B103" s="351" t="e">
        <f>'ITB NEGOTIATED GOODS'!#REF!</f>
        <v>#REF!</v>
      </c>
      <c r="C103" s="351"/>
      <c r="D103" s="351"/>
      <c r="E103" s="351"/>
      <c r="F103" s="351"/>
      <c r="G103" s="204">
        <v>85000000</v>
      </c>
      <c r="H103" s="91" t="e">
        <f>'ITB NEGOTIATED GOODS'!#REF!</f>
        <v>#REF!</v>
      </c>
    </row>
    <row r="104" spans="1:8" ht="20.399999999999999">
      <c r="A104" s="180" t="s">
        <v>73</v>
      </c>
      <c r="B104" s="181"/>
      <c r="C104" s="205" t="str">
        <f>'Bid-Summary'!B30</f>
        <v>VICTORIANO SUBA-AN JR. BOATS MANUFACTURING</v>
      </c>
      <c r="D104" s="182">
        <f>'[2]Bid-Summary'!B107:E107</f>
        <v>0</v>
      </c>
      <c r="E104" s="182"/>
      <c r="F104" s="183"/>
      <c r="G104" s="182"/>
      <c r="H104" s="184"/>
    </row>
    <row r="105" spans="1:8" ht="20.399999999999999">
      <c r="A105" s="185">
        <v>1</v>
      </c>
      <c r="B105" s="186" t="s">
        <v>186</v>
      </c>
      <c r="C105" s="169"/>
      <c r="D105" s="166"/>
      <c r="E105" s="166"/>
      <c r="F105" s="166"/>
      <c r="G105" s="166"/>
      <c r="H105" s="168"/>
    </row>
    <row r="106" spans="1:8" ht="40.799999999999997">
      <c r="A106" s="187">
        <v>2</v>
      </c>
      <c r="B106" s="188" t="s">
        <v>75</v>
      </c>
      <c r="C106" s="165"/>
      <c r="D106" s="165"/>
      <c r="E106" s="165"/>
      <c r="F106" s="165"/>
      <c r="G106" s="165"/>
      <c r="H106" s="168"/>
    </row>
    <row r="107" spans="1:8" ht="51">
      <c r="A107" s="189">
        <v>3</v>
      </c>
      <c r="B107" s="190" t="s">
        <v>76</v>
      </c>
      <c r="C107" s="170"/>
      <c r="D107" s="167"/>
      <c r="E107" s="167"/>
      <c r="F107" s="167"/>
      <c r="G107" s="167"/>
      <c r="H107" s="168"/>
    </row>
    <row r="108" spans="1:8" ht="40.799999999999997">
      <c r="A108" s="352">
        <v>4</v>
      </c>
      <c r="B108" s="191" t="s">
        <v>77</v>
      </c>
      <c r="C108" s="170"/>
      <c r="D108" s="167"/>
      <c r="E108" s="167"/>
      <c r="F108" s="167"/>
      <c r="G108" s="167"/>
      <c r="H108" s="168"/>
    </row>
    <row r="109" spans="1:8">
      <c r="A109" s="353"/>
      <c r="B109" s="190" t="s">
        <v>78</v>
      </c>
      <c r="C109" s="170"/>
      <c r="D109" s="167"/>
      <c r="E109" s="167"/>
      <c r="F109" s="167"/>
      <c r="G109" s="167"/>
      <c r="H109" s="192"/>
    </row>
    <row r="110" spans="1:8" ht="30.6">
      <c r="A110" s="193">
        <v>5</v>
      </c>
      <c r="B110" s="194" t="s">
        <v>79</v>
      </c>
      <c r="C110" s="195"/>
      <c r="D110" s="196"/>
      <c r="E110" s="196"/>
      <c r="F110" s="196"/>
      <c r="G110" s="196"/>
      <c r="H110" s="192"/>
    </row>
    <row r="111" spans="1:8" ht="61.2">
      <c r="A111" s="189">
        <v>6</v>
      </c>
      <c r="B111" s="190" t="s">
        <v>80</v>
      </c>
      <c r="C111" s="165"/>
      <c r="D111" s="36"/>
      <c r="E111" s="36"/>
      <c r="F111" s="36"/>
      <c r="G111" s="36"/>
      <c r="H111" s="168"/>
    </row>
    <row r="112" spans="1:8" ht="20.399999999999999">
      <c r="A112" s="189">
        <v>7</v>
      </c>
      <c r="B112" s="190" t="s">
        <v>81</v>
      </c>
      <c r="C112" s="170"/>
      <c r="D112" s="167"/>
      <c r="E112" s="167"/>
      <c r="F112" s="167"/>
      <c r="G112" s="167"/>
      <c r="H112" s="165"/>
    </row>
    <row r="113" spans="1:8" ht="40.799999999999997">
      <c r="A113" s="354">
        <v>8</v>
      </c>
      <c r="B113" s="197" t="s">
        <v>83</v>
      </c>
      <c r="C113" s="165"/>
      <c r="D113" s="36"/>
      <c r="E113" s="36"/>
      <c r="F113" s="36"/>
      <c r="G113" s="36"/>
      <c r="H113" s="165"/>
    </row>
    <row r="114" spans="1:8" ht="20.399999999999999">
      <c r="A114" s="355"/>
      <c r="B114" s="194" t="s">
        <v>84</v>
      </c>
      <c r="C114" s="165"/>
      <c r="D114" s="36"/>
      <c r="E114" s="36"/>
      <c r="F114" s="36"/>
      <c r="G114" s="36"/>
      <c r="H114" s="165"/>
    </row>
    <row r="115" spans="1:8" ht="40.799999999999997">
      <c r="A115" s="356">
        <v>9</v>
      </c>
      <c r="B115" s="198" t="s">
        <v>85</v>
      </c>
      <c r="C115" s="165"/>
      <c r="D115" s="165"/>
      <c r="E115" s="165"/>
      <c r="F115" s="165"/>
      <c r="G115" s="165"/>
      <c r="H115" s="165"/>
    </row>
    <row r="116" spans="1:8" ht="30.6">
      <c r="A116" s="357"/>
      <c r="B116" s="188" t="s">
        <v>86</v>
      </c>
      <c r="C116" s="165"/>
      <c r="D116" s="165"/>
      <c r="E116" s="165"/>
      <c r="F116" s="165"/>
      <c r="G116" s="165"/>
      <c r="H116" s="165"/>
    </row>
    <row r="117" spans="1:8">
      <c r="A117" s="358" t="s">
        <v>87</v>
      </c>
      <c r="B117" s="359"/>
      <c r="C117" s="165"/>
      <c r="D117" s="165"/>
      <c r="E117" s="165"/>
      <c r="F117" s="165"/>
      <c r="G117" s="165"/>
      <c r="H117" s="165"/>
    </row>
    <row r="118" spans="1:8" ht="20.399999999999999">
      <c r="A118" s="187">
        <v>1</v>
      </c>
      <c r="B118" s="188" t="s">
        <v>88</v>
      </c>
      <c r="C118" s="165"/>
      <c r="D118" s="165"/>
      <c r="E118" s="165"/>
      <c r="F118" s="165"/>
      <c r="G118" s="165"/>
      <c r="H118" s="165"/>
    </row>
    <row r="119" spans="1:8" ht="81.599999999999994">
      <c r="A119" s="187">
        <v>2</v>
      </c>
      <c r="B119" s="188" t="s">
        <v>89</v>
      </c>
      <c r="C119" s="165"/>
      <c r="D119" s="165"/>
      <c r="E119" s="165"/>
      <c r="F119" s="165"/>
      <c r="G119" s="165"/>
      <c r="H119" s="165"/>
    </row>
    <row r="120" spans="1:8">
      <c r="A120" s="187">
        <v>3</v>
      </c>
      <c r="B120" s="188" t="s">
        <v>90</v>
      </c>
      <c r="C120" s="165"/>
      <c r="D120" s="165"/>
      <c r="E120" s="165"/>
      <c r="F120" s="165"/>
      <c r="G120" s="165"/>
      <c r="H120" s="165"/>
    </row>
    <row r="121" spans="1:8">
      <c r="B121" s="178"/>
      <c r="D121" s="178"/>
      <c r="E121" s="177"/>
      <c r="F121" s="177"/>
      <c r="G121" s="178"/>
    </row>
    <row r="122" spans="1:8">
      <c r="D122" s="177"/>
      <c r="E122" s="177"/>
      <c r="F122" s="178"/>
    </row>
    <row r="123" spans="1:8">
      <c r="B123" s="177" t="s">
        <v>91</v>
      </c>
      <c r="D123" s="177" t="s">
        <v>92</v>
      </c>
      <c r="F123" s="199"/>
      <c r="G123" s="177" t="s">
        <v>93</v>
      </c>
    </row>
    <row r="124" spans="1:8">
      <c r="B124" t="s">
        <v>94</v>
      </c>
      <c r="D124" t="s">
        <v>95</v>
      </c>
      <c r="E124" s="178"/>
      <c r="F124" s="200"/>
      <c r="G124" t="s">
        <v>96</v>
      </c>
    </row>
    <row r="125" spans="1:8">
      <c r="B125" s="178" t="s">
        <v>97</v>
      </c>
      <c r="D125" s="178" t="s">
        <v>97</v>
      </c>
      <c r="E125" s="177"/>
      <c r="F125" s="177"/>
      <c r="G125" s="178" t="s">
        <v>97</v>
      </c>
    </row>
    <row r="126" spans="1:8">
      <c r="D126" s="177"/>
      <c r="E126" s="177"/>
      <c r="F126" s="178"/>
    </row>
    <row r="127" spans="1:8">
      <c r="B127" s="177" t="s">
        <v>98</v>
      </c>
      <c r="D127" s="177" t="s">
        <v>184</v>
      </c>
      <c r="F127" s="178"/>
      <c r="G127" s="177" t="s">
        <v>104</v>
      </c>
    </row>
    <row r="128" spans="1:8">
      <c r="B128" t="s">
        <v>100</v>
      </c>
      <c r="D128" t="s">
        <v>185</v>
      </c>
      <c r="E128" s="178"/>
      <c r="F128" s="201"/>
      <c r="G128" s="202" t="s">
        <v>105</v>
      </c>
    </row>
    <row r="129" spans="2:7">
      <c r="B129" s="178" t="s">
        <v>97</v>
      </c>
      <c r="D129" s="178" t="s">
        <v>103</v>
      </c>
      <c r="E129" s="199"/>
      <c r="F129" s="201"/>
      <c r="G129" s="178" t="s">
        <v>97</v>
      </c>
    </row>
    <row r="130" spans="2:7">
      <c r="D130" s="199"/>
    </row>
    <row r="131" spans="2:7">
      <c r="D131" s="177" t="s">
        <v>22</v>
      </c>
    </row>
    <row r="132" spans="2:7">
      <c r="D132" t="s">
        <v>102</v>
      </c>
    </row>
    <row r="133" spans="2:7">
      <c r="D133" s="178" t="s">
        <v>106</v>
      </c>
    </row>
    <row r="134" spans="2:7">
      <c r="D134" s="178"/>
    </row>
    <row r="135" spans="2:7">
      <c r="D135" s="178"/>
    </row>
    <row r="136" spans="2:7">
      <c r="D136" s="178"/>
    </row>
    <row r="137" spans="2:7">
      <c r="D137" s="178"/>
    </row>
    <row r="138" spans="2:7">
      <c r="D138" s="178"/>
    </row>
    <row r="139" spans="2:7">
      <c r="D139" s="178"/>
    </row>
    <row r="140" spans="2:7">
      <c r="D140" s="178"/>
    </row>
    <row r="141" spans="2:7">
      <c r="D141" s="178"/>
    </row>
    <row r="142" spans="2:7">
      <c r="D142" s="178"/>
    </row>
    <row r="143" spans="2:7">
      <c r="D143" s="178"/>
    </row>
    <row r="144" spans="2:7">
      <c r="D144" s="178"/>
    </row>
    <row r="145" spans="1:8">
      <c r="D145" s="178"/>
    </row>
    <row r="146" spans="1:8">
      <c r="D146" s="178"/>
    </row>
    <row r="147" spans="1:8">
      <c r="D147" s="178"/>
    </row>
    <row r="148" spans="1:8">
      <c r="D148" s="178"/>
    </row>
    <row r="149" spans="1:8">
      <c r="D149" s="178"/>
    </row>
    <row r="150" spans="1:8">
      <c r="D150" s="178"/>
    </row>
    <row r="151" spans="1:8">
      <c r="D151" s="178"/>
    </row>
    <row r="152" spans="1:8">
      <c r="B152" s="177" t="e">
        <f>'ITB NEGOTIATED GOODS'!#REF!</f>
        <v>#REF!</v>
      </c>
    </row>
    <row r="153" spans="1:8">
      <c r="A153" s="203"/>
      <c r="B153" s="351" t="e">
        <f>'ITB NEGOTIATED GOODS'!#REF!</f>
        <v>#REF!</v>
      </c>
      <c r="C153" s="351"/>
      <c r="D153" s="351"/>
      <c r="E153" s="351"/>
      <c r="F153" s="351"/>
      <c r="G153" s="204">
        <v>85000000</v>
      </c>
      <c r="H153" s="91" t="e">
        <f>'ITB NEGOTIATED GOODS'!#REF!</f>
        <v>#REF!</v>
      </c>
    </row>
    <row r="154" spans="1:8">
      <c r="A154" s="180" t="s">
        <v>73</v>
      </c>
      <c r="B154" s="181"/>
      <c r="C154" s="182">
        <f>'[2]Bid-Summary'!B155</f>
        <v>0</v>
      </c>
      <c r="D154" s="182">
        <f>'[2]Bid-Summary'!B156:E156</f>
        <v>0</v>
      </c>
      <c r="E154" s="182"/>
      <c r="F154" s="183"/>
      <c r="G154" s="182"/>
      <c r="H154" s="184"/>
    </row>
    <row r="155" spans="1:8" ht="20.399999999999999">
      <c r="A155" s="185">
        <v>1</v>
      </c>
      <c r="B155" s="186" t="s">
        <v>186</v>
      </c>
      <c r="C155" s="169"/>
      <c r="D155" s="166"/>
      <c r="E155" s="166"/>
      <c r="F155" s="166"/>
      <c r="G155" s="166"/>
      <c r="H155" s="168"/>
    </row>
    <row r="156" spans="1:8" ht="40.799999999999997">
      <c r="A156" s="187">
        <v>2</v>
      </c>
      <c r="B156" s="188" t="s">
        <v>75</v>
      </c>
      <c r="C156" s="165"/>
      <c r="D156" s="165"/>
      <c r="E156" s="165"/>
      <c r="F156" s="165"/>
      <c r="G156" s="165"/>
      <c r="H156" s="168"/>
    </row>
    <row r="157" spans="1:8" ht="51">
      <c r="A157" s="189">
        <v>3</v>
      </c>
      <c r="B157" s="190" t="s">
        <v>76</v>
      </c>
      <c r="C157" s="170"/>
      <c r="D157" s="167"/>
      <c r="E157" s="167"/>
      <c r="F157" s="167"/>
      <c r="G157" s="167"/>
      <c r="H157" s="168"/>
    </row>
    <row r="158" spans="1:8" ht="40.799999999999997">
      <c r="A158" s="352">
        <v>4</v>
      </c>
      <c r="B158" s="191" t="s">
        <v>77</v>
      </c>
      <c r="C158" s="170"/>
      <c r="D158" s="167"/>
      <c r="E158" s="167"/>
      <c r="F158" s="167"/>
      <c r="G158" s="167"/>
      <c r="H158" s="168"/>
    </row>
    <row r="159" spans="1:8">
      <c r="A159" s="353"/>
      <c r="B159" s="190" t="s">
        <v>78</v>
      </c>
      <c r="C159" s="170"/>
      <c r="D159" s="167"/>
      <c r="E159" s="167"/>
      <c r="F159" s="167"/>
      <c r="G159" s="167"/>
      <c r="H159" s="192"/>
    </row>
    <row r="160" spans="1:8" ht="30.6">
      <c r="A160" s="193">
        <v>5</v>
      </c>
      <c r="B160" s="194" t="s">
        <v>79</v>
      </c>
      <c r="C160" s="195"/>
      <c r="D160" s="196"/>
      <c r="E160" s="196"/>
      <c r="F160" s="196"/>
      <c r="G160" s="196"/>
      <c r="H160" s="192"/>
    </row>
    <row r="161" spans="1:8" ht="61.2">
      <c r="A161" s="189">
        <v>6</v>
      </c>
      <c r="B161" s="190" t="s">
        <v>80</v>
      </c>
      <c r="C161" s="165"/>
      <c r="D161" s="36"/>
      <c r="E161" s="36"/>
      <c r="F161" s="36"/>
      <c r="G161" s="36"/>
      <c r="H161" s="168"/>
    </row>
    <row r="162" spans="1:8" ht="20.399999999999999">
      <c r="A162" s="189">
        <v>7</v>
      </c>
      <c r="B162" s="190" t="s">
        <v>81</v>
      </c>
      <c r="C162" s="170"/>
      <c r="D162" s="167"/>
      <c r="E162" s="167"/>
      <c r="F162" s="167"/>
      <c r="G162" s="167"/>
      <c r="H162" s="165"/>
    </row>
    <row r="163" spans="1:8" ht="40.799999999999997">
      <c r="A163" s="354">
        <v>8</v>
      </c>
      <c r="B163" s="197" t="s">
        <v>83</v>
      </c>
      <c r="C163" s="165"/>
      <c r="D163" s="36"/>
      <c r="E163" s="36"/>
      <c r="F163" s="36"/>
      <c r="G163" s="36"/>
      <c r="H163" s="165"/>
    </row>
    <row r="164" spans="1:8" ht="20.399999999999999">
      <c r="A164" s="355"/>
      <c r="B164" s="194" t="s">
        <v>84</v>
      </c>
      <c r="C164" s="165"/>
      <c r="D164" s="36"/>
      <c r="E164" s="36"/>
      <c r="F164" s="36"/>
      <c r="G164" s="36"/>
      <c r="H164" s="165"/>
    </row>
    <row r="165" spans="1:8" ht="40.799999999999997">
      <c r="A165" s="356">
        <v>9</v>
      </c>
      <c r="B165" s="198" t="s">
        <v>85</v>
      </c>
      <c r="C165" s="165"/>
      <c r="D165" s="165"/>
      <c r="E165" s="165"/>
      <c r="F165" s="165"/>
      <c r="G165" s="165"/>
      <c r="H165" s="165"/>
    </row>
    <row r="166" spans="1:8" ht="30.6">
      <c r="A166" s="357"/>
      <c r="B166" s="188" t="s">
        <v>86</v>
      </c>
      <c r="C166" s="165"/>
      <c r="D166" s="165"/>
      <c r="E166" s="165"/>
      <c r="F166" s="165"/>
      <c r="G166" s="165"/>
      <c r="H166" s="165"/>
    </row>
    <row r="167" spans="1:8">
      <c r="A167" s="358" t="s">
        <v>87</v>
      </c>
      <c r="B167" s="359"/>
      <c r="C167" s="165"/>
      <c r="D167" s="165"/>
      <c r="E167" s="165"/>
      <c r="F167" s="165"/>
      <c r="G167" s="165"/>
      <c r="H167" s="165"/>
    </row>
    <row r="168" spans="1:8" ht="20.399999999999999">
      <c r="A168" s="187">
        <v>1</v>
      </c>
      <c r="B168" s="188" t="s">
        <v>88</v>
      </c>
      <c r="C168" s="165"/>
      <c r="D168" s="165"/>
      <c r="E168" s="165"/>
      <c r="F168" s="165"/>
      <c r="G168" s="165"/>
      <c r="H168" s="165"/>
    </row>
    <row r="169" spans="1:8" ht="81.599999999999994">
      <c r="A169" s="187">
        <v>2</v>
      </c>
      <c r="B169" s="188" t="s">
        <v>89</v>
      </c>
      <c r="C169" s="165"/>
      <c r="D169" s="165"/>
      <c r="E169" s="165"/>
      <c r="F169" s="165"/>
      <c r="G169" s="165"/>
      <c r="H169" s="165"/>
    </row>
    <row r="170" spans="1:8">
      <c r="A170" s="187">
        <v>3</v>
      </c>
      <c r="B170" s="188" t="s">
        <v>90</v>
      </c>
      <c r="C170" s="165"/>
      <c r="D170" s="165"/>
      <c r="E170" s="165"/>
      <c r="F170" s="165"/>
      <c r="G170" s="165"/>
      <c r="H170" s="165"/>
    </row>
    <row r="171" spans="1:8">
      <c r="B171" s="178"/>
      <c r="D171" s="178"/>
      <c r="E171" s="177"/>
      <c r="F171" s="177"/>
      <c r="G171" s="178"/>
    </row>
    <row r="172" spans="1:8">
      <c r="D172" s="177"/>
      <c r="E172" s="177"/>
      <c r="F172" s="178"/>
    </row>
    <row r="173" spans="1:8">
      <c r="B173" s="177" t="s">
        <v>91</v>
      </c>
      <c r="D173" s="177" t="s">
        <v>92</v>
      </c>
      <c r="F173" s="199"/>
      <c r="G173" s="177" t="s">
        <v>93</v>
      </c>
    </row>
    <row r="174" spans="1:8">
      <c r="B174" t="s">
        <v>94</v>
      </c>
      <c r="D174" t="s">
        <v>95</v>
      </c>
      <c r="E174" s="178"/>
      <c r="F174" s="200"/>
      <c r="G174" t="s">
        <v>96</v>
      </c>
    </row>
    <row r="175" spans="1:8">
      <c r="B175" s="178" t="s">
        <v>97</v>
      </c>
      <c r="D175" s="178" t="s">
        <v>97</v>
      </c>
      <c r="E175" s="177"/>
      <c r="F175" s="177"/>
      <c r="G175" s="178" t="s">
        <v>97</v>
      </c>
    </row>
    <row r="176" spans="1:8">
      <c r="D176" s="177"/>
      <c r="E176" s="177"/>
      <c r="F176" s="178"/>
    </row>
    <row r="177" spans="2:7">
      <c r="B177" s="177" t="s">
        <v>98</v>
      </c>
      <c r="D177" s="177" t="s">
        <v>184</v>
      </c>
      <c r="F177" s="178"/>
      <c r="G177" s="177" t="s">
        <v>104</v>
      </c>
    </row>
    <row r="178" spans="2:7">
      <c r="B178" t="s">
        <v>100</v>
      </c>
      <c r="D178" t="s">
        <v>185</v>
      </c>
      <c r="E178" s="178"/>
      <c r="F178" s="201"/>
      <c r="G178" s="202" t="s">
        <v>105</v>
      </c>
    </row>
    <row r="179" spans="2:7">
      <c r="B179" s="178" t="s">
        <v>97</v>
      </c>
      <c r="D179" s="178" t="s">
        <v>103</v>
      </c>
      <c r="E179" s="199"/>
      <c r="F179" s="201"/>
      <c r="G179" s="178" t="s">
        <v>97</v>
      </c>
    </row>
    <row r="180" spans="2:7">
      <c r="D180" s="199"/>
    </row>
    <row r="181" spans="2:7">
      <c r="D181" s="177" t="s">
        <v>22</v>
      </c>
    </row>
    <row r="182" spans="2:7">
      <c r="D182" t="s">
        <v>102</v>
      </c>
    </row>
    <row r="183" spans="2:7">
      <c r="D183" s="178" t="s">
        <v>106</v>
      </c>
    </row>
    <row r="184" spans="2:7">
      <c r="D184" s="178"/>
    </row>
    <row r="185" spans="2:7">
      <c r="D185" s="178"/>
    </row>
    <row r="186" spans="2:7">
      <c r="D186" s="178"/>
    </row>
    <row r="187" spans="2:7">
      <c r="D187" s="178"/>
    </row>
    <row r="188" spans="2:7">
      <c r="D188" s="178"/>
    </row>
    <row r="189" spans="2:7">
      <c r="D189" s="178"/>
    </row>
    <row r="190" spans="2:7">
      <c r="D190" s="178"/>
    </row>
    <row r="191" spans="2:7">
      <c r="D191" s="178"/>
    </row>
    <row r="192" spans="2:7">
      <c r="D192" s="178"/>
    </row>
    <row r="193" spans="1:8">
      <c r="D193" s="178"/>
    </row>
    <row r="194" spans="1:8">
      <c r="D194" s="178"/>
    </row>
    <row r="195" spans="1:8">
      <c r="D195" s="178"/>
    </row>
    <row r="196" spans="1:8">
      <c r="D196" s="178"/>
    </row>
    <row r="197" spans="1:8">
      <c r="D197" s="178"/>
    </row>
    <row r="198" spans="1:8">
      <c r="D198" s="178"/>
    </row>
    <row r="199" spans="1:8">
      <c r="D199" s="178"/>
    </row>
    <row r="200" spans="1:8">
      <c r="D200" s="178"/>
    </row>
    <row r="201" spans="1:8">
      <c r="D201" s="178"/>
    </row>
    <row r="202" spans="1:8">
      <c r="B202" s="177" t="e">
        <f>'ITB NEGOTIATED GOODS'!#REF!</f>
        <v>#REF!</v>
      </c>
    </row>
    <row r="203" spans="1:8">
      <c r="A203" s="203"/>
      <c r="B203" s="351" t="e">
        <f>'ITB NEGOTIATED GOODS'!#REF!</f>
        <v>#REF!</v>
      </c>
      <c r="C203" s="351"/>
      <c r="D203" s="351"/>
      <c r="E203" s="351"/>
      <c r="F203" s="351"/>
      <c r="G203" s="204">
        <v>85000000</v>
      </c>
      <c r="H203" s="91" t="e">
        <f>'ITB NEGOTIATED GOODS'!#REF!</f>
        <v>#REF!</v>
      </c>
    </row>
    <row r="204" spans="1:8">
      <c r="A204" s="180" t="s">
        <v>73</v>
      </c>
      <c r="B204" s="181"/>
      <c r="C204" s="182"/>
      <c r="D204" s="182"/>
      <c r="E204" s="182"/>
      <c r="F204" s="183"/>
      <c r="G204" s="182"/>
      <c r="H204" s="184"/>
    </row>
    <row r="205" spans="1:8" ht="20.399999999999999">
      <c r="A205" s="185">
        <v>1</v>
      </c>
      <c r="B205" s="186" t="s">
        <v>186</v>
      </c>
      <c r="C205" s="169"/>
      <c r="D205" s="166"/>
      <c r="E205" s="166"/>
      <c r="F205" s="166"/>
      <c r="G205" s="166"/>
      <c r="H205" s="168"/>
    </row>
    <row r="206" spans="1:8" ht="40.799999999999997">
      <c r="A206" s="187">
        <v>2</v>
      </c>
      <c r="B206" s="188" t="s">
        <v>75</v>
      </c>
      <c r="C206" s="165"/>
      <c r="D206" s="165"/>
      <c r="E206" s="165"/>
      <c r="F206" s="165"/>
      <c r="G206" s="165"/>
      <c r="H206" s="168"/>
    </row>
    <row r="207" spans="1:8" ht="51">
      <c r="A207" s="189">
        <v>3</v>
      </c>
      <c r="B207" s="190" t="s">
        <v>76</v>
      </c>
      <c r="C207" s="170"/>
      <c r="D207" s="167"/>
      <c r="E207" s="167"/>
      <c r="F207" s="167"/>
      <c r="G207" s="167"/>
      <c r="H207" s="168"/>
    </row>
    <row r="208" spans="1:8" ht="40.799999999999997">
      <c r="A208" s="352">
        <v>4</v>
      </c>
      <c r="B208" s="191" t="s">
        <v>77</v>
      </c>
      <c r="C208" s="170"/>
      <c r="D208" s="167"/>
      <c r="E208" s="167"/>
      <c r="F208" s="167"/>
      <c r="G208" s="167"/>
      <c r="H208" s="168"/>
    </row>
    <row r="209" spans="1:8">
      <c r="A209" s="353"/>
      <c r="B209" s="190" t="s">
        <v>78</v>
      </c>
      <c r="C209" s="170"/>
      <c r="D209" s="167"/>
      <c r="E209" s="167"/>
      <c r="F209" s="167"/>
      <c r="G209" s="167"/>
      <c r="H209" s="192"/>
    </row>
    <row r="210" spans="1:8" ht="30.6">
      <c r="A210" s="193">
        <v>5</v>
      </c>
      <c r="B210" s="194" t="s">
        <v>79</v>
      </c>
      <c r="C210" s="195"/>
      <c r="D210" s="196"/>
      <c r="E210" s="196"/>
      <c r="F210" s="196"/>
      <c r="G210" s="196"/>
      <c r="H210" s="192"/>
    </row>
    <row r="211" spans="1:8" ht="61.2">
      <c r="A211" s="189">
        <v>6</v>
      </c>
      <c r="B211" s="190" t="s">
        <v>80</v>
      </c>
      <c r="C211" s="165"/>
      <c r="D211" s="36"/>
      <c r="E211" s="36"/>
      <c r="F211" s="36"/>
      <c r="G211" s="36"/>
      <c r="H211" s="168"/>
    </row>
    <row r="212" spans="1:8" ht="20.399999999999999">
      <c r="A212" s="189">
        <v>7</v>
      </c>
      <c r="B212" s="190" t="s">
        <v>81</v>
      </c>
      <c r="C212" s="170"/>
      <c r="D212" s="167"/>
      <c r="E212" s="167"/>
      <c r="F212" s="167"/>
      <c r="G212" s="167"/>
      <c r="H212" s="165"/>
    </row>
    <row r="213" spans="1:8" ht="40.799999999999997">
      <c r="A213" s="354">
        <v>8</v>
      </c>
      <c r="B213" s="197" t="s">
        <v>83</v>
      </c>
      <c r="C213" s="165"/>
      <c r="D213" s="36"/>
      <c r="E213" s="36"/>
      <c r="F213" s="36"/>
      <c r="G213" s="36"/>
      <c r="H213" s="165"/>
    </row>
    <row r="214" spans="1:8" ht="20.399999999999999">
      <c r="A214" s="355"/>
      <c r="B214" s="194" t="s">
        <v>84</v>
      </c>
      <c r="C214" s="165"/>
      <c r="D214" s="36"/>
      <c r="E214" s="36"/>
      <c r="F214" s="36"/>
      <c r="G214" s="36"/>
      <c r="H214" s="165"/>
    </row>
    <row r="215" spans="1:8" ht="40.799999999999997">
      <c r="A215" s="356">
        <v>9</v>
      </c>
      <c r="B215" s="198" t="s">
        <v>85</v>
      </c>
      <c r="C215" s="165"/>
      <c r="D215" s="165"/>
      <c r="E215" s="165"/>
      <c r="F215" s="165"/>
      <c r="G215" s="165"/>
      <c r="H215" s="165"/>
    </row>
    <row r="216" spans="1:8" ht="30.6">
      <c r="A216" s="357"/>
      <c r="B216" s="188" t="s">
        <v>86</v>
      </c>
      <c r="C216" s="165"/>
      <c r="D216" s="165"/>
      <c r="E216" s="165"/>
      <c r="F216" s="165"/>
      <c r="G216" s="165"/>
      <c r="H216" s="165"/>
    </row>
    <row r="217" spans="1:8">
      <c r="A217" s="358" t="s">
        <v>87</v>
      </c>
      <c r="B217" s="359"/>
      <c r="C217" s="165"/>
      <c r="D217" s="165"/>
      <c r="E217" s="165"/>
      <c r="F217" s="165"/>
      <c r="G217" s="165"/>
      <c r="H217" s="165"/>
    </row>
    <row r="218" spans="1:8" ht="20.399999999999999">
      <c r="A218" s="187">
        <v>1</v>
      </c>
      <c r="B218" s="188" t="s">
        <v>88</v>
      </c>
      <c r="C218" s="165"/>
      <c r="D218" s="165"/>
      <c r="E218" s="165"/>
      <c r="F218" s="165"/>
      <c r="G218" s="165"/>
      <c r="H218" s="165"/>
    </row>
    <row r="219" spans="1:8" ht="81.599999999999994">
      <c r="A219" s="187">
        <v>2</v>
      </c>
      <c r="B219" s="188" t="s">
        <v>89</v>
      </c>
      <c r="C219" s="165"/>
      <c r="D219" s="165"/>
      <c r="E219" s="165"/>
      <c r="F219" s="165"/>
      <c r="G219" s="165"/>
      <c r="H219" s="165"/>
    </row>
    <row r="220" spans="1:8">
      <c r="A220" s="187">
        <v>3</v>
      </c>
      <c r="B220" s="188" t="s">
        <v>90</v>
      </c>
      <c r="C220" s="165"/>
      <c r="D220" s="165"/>
      <c r="E220" s="165"/>
      <c r="F220" s="165"/>
      <c r="G220" s="165"/>
      <c r="H220" s="165"/>
    </row>
    <row r="221" spans="1:8">
      <c r="B221" s="178"/>
      <c r="D221" s="178"/>
      <c r="E221" s="177"/>
      <c r="F221" s="177"/>
      <c r="G221" s="178"/>
    </row>
    <row r="222" spans="1:8">
      <c r="D222" s="177"/>
      <c r="E222" s="177"/>
      <c r="F222" s="178"/>
    </row>
    <row r="223" spans="1:8">
      <c r="B223" s="177" t="s">
        <v>91</v>
      </c>
      <c r="D223" s="177" t="s">
        <v>92</v>
      </c>
      <c r="F223" s="199"/>
      <c r="G223" s="177" t="s">
        <v>93</v>
      </c>
    </row>
    <row r="224" spans="1:8">
      <c r="B224" t="s">
        <v>94</v>
      </c>
      <c r="D224" t="s">
        <v>95</v>
      </c>
      <c r="E224" s="178"/>
      <c r="F224" s="200"/>
      <c r="G224" t="s">
        <v>96</v>
      </c>
    </row>
    <row r="225" spans="2:7">
      <c r="B225" s="178" t="s">
        <v>97</v>
      </c>
      <c r="D225" s="178" t="s">
        <v>97</v>
      </c>
      <c r="E225" s="177"/>
      <c r="F225" s="177"/>
      <c r="G225" s="178" t="s">
        <v>97</v>
      </c>
    </row>
    <row r="226" spans="2:7">
      <c r="D226" s="177"/>
      <c r="E226" s="177"/>
      <c r="F226" s="178"/>
    </row>
    <row r="227" spans="2:7">
      <c r="B227" s="177" t="s">
        <v>98</v>
      </c>
      <c r="D227" s="177" t="s">
        <v>184</v>
      </c>
      <c r="F227" s="178"/>
      <c r="G227" s="177" t="s">
        <v>104</v>
      </c>
    </row>
    <row r="228" spans="2:7">
      <c r="B228" t="s">
        <v>100</v>
      </c>
      <c r="D228" t="s">
        <v>185</v>
      </c>
      <c r="E228" s="178"/>
      <c r="F228" s="201"/>
      <c r="G228" s="202" t="s">
        <v>105</v>
      </c>
    </row>
    <row r="229" spans="2:7">
      <c r="B229" s="178" t="s">
        <v>97</v>
      </c>
      <c r="D229" s="178" t="s">
        <v>103</v>
      </c>
      <c r="E229" s="199"/>
      <c r="F229" s="201"/>
      <c r="G229" s="178" t="s">
        <v>97</v>
      </c>
    </row>
    <row r="230" spans="2:7">
      <c r="D230" s="199"/>
    </row>
    <row r="231" spans="2:7">
      <c r="D231" s="177" t="s">
        <v>22</v>
      </c>
    </row>
    <row r="232" spans="2:7">
      <c r="D232" t="s">
        <v>102</v>
      </c>
    </row>
    <row r="233" spans="2:7">
      <c r="D233" s="178" t="s">
        <v>106</v>
      </c>
    </row>
    <row r="234" spans="2:7">
      <c r="D234" s="178"/>
    </row>
    <row r="235" spans="2:7">
      <c r="D235" s="178"/>
    </row>
    <row r="236" spans="2:7">
      <c r="D236" s="178"/>
    </row>
    <row r="237" spans="2:7">
      <c r="D237" s="178"/>
    </row>
    <row r="238" spans="2:7">
      <c r="D238" s="178"/>
    </row>
    <row r="239" spans="2:7">
      <c r="D239" s="178"/>
    </row>
    <row r="240" spans="2:7">
      <c r="D240" s="178"/>
    </row>
    <row r="241" spans="1:8">
      <c r="D241" s="178"/>
    </row>
    <row r="242" spans="1:8">
      <c r="D242" s="178"/>
    </row>
    <row r="243" spans="1:8">
      <c r="D243" s="178"/>
    </row>
    <row r="244" spans="1:8">
      <c r="D244" s="178"/>
    </row>
    <row r="245" spans="1:8">
      <c r="D245" s="178"/>
    </row>
    <row r="246" spans="1:8">
      <c r="D246" s="178"/>
    </row>
    <row r="247" spans="1:8">
      <c r="D247" s="178"/>
    </row>
    <row r="248" spans="1:8">
      <c r="D248" s="178"/>
    </row>
    <row r="249" spans="1:8">
      <c r="D249" s="178"/>
    </row>
    <row r="250" spans="1:8">
      <c r="D250" s="178"/>
    </row>
    <row r="251" spans="1:8">
      <c r="D251" s="178"/>
    </row>
    <row r="252" spans="1:8">
      <c r="B252" s="177">
        <f>'[2]ITB GOODS'!B223</f>
        <v>0</v>
      </c>
    </row>
    <row r="253" spans="1:8">
      <c r="A253" s="203"/>
      <c r="B253" s="351">
        <f>'[2]ITB GOODS'!F223</f>
        <v>0</v>
      </c>
      <c r="C253" s="351"/>
      <c r="D253" s="351"/>
      <c r="E253" s="351"/>
      <c r="F253" s="351"/>
      <c r="G253" s="204">
        <v>85000000</v>
      </c>
      <c r="H253" s="91">
        <f>'[2]ITB GOODS'!G223</f>
        <v>0</v>
      </c>
    </row>
    <row r="254" spans="1:8">
      <c r="A254" s="180" t="s">
        <v>73</v>
      </c>
      <c r="B254" s="181"/>
      <c r="C254" s="182">
        <f>'[2]Bid-Summary'!B253</f>
        <v>0</v>
      </c>
      <c r="D254" s="182">
        <f>'[2]Bid-Summary'!B254:E254</f>
        <v>0</v>
      </c>
      <c r="E254" s="182"/>
      <c r="F254" s="183"/>
      <c r="G254" s="182">
        <f>'[3]Bid-Summary'!B249</f>
        <v>0</v>
      </c>
      <c r="H254" s="184"/>
    </row>
    <row r="255" spans="1:8" ht="20.399999999999999">
      <c r="A255" s="185">
        <v>1</v>
      </c>
      <c r="B255" s="186" t="s">
        <v>186</v>
      </c>
      <c r="C255" s="169"/>
      <c r="D255" s="166"/>
      <c r="E255" s="166"/>
      <c r="F255" s="166"/>
      <c r="G255" s="166"/>
      <c r="H255" s="168"/>
    </row>
    <row r="256" spans="1:8" ht="40.799999999999997">
      <c r="A256" s="187">
        <v>2</v>
      </c>
      <c r="B256" s="188" t="s">
        <v>75</v>
      </c>
      <c r="C256" s="165"/>
      <c r="D256" s="165"/>
      <c r="E256" s="165"/>
      <c r="F256" s="165"/>
      <c r="G256" s="165"/>
      <c r="H256" s="168"/>
    </row>
    <row r="257" spans="1:8" ht="51">
      <c r="A257" s="189">
        <v>3</v>
      </c>
      <c r="B257" s="190" t="s">
        <v>76</v>
      </c>
      <c r="C257" s="170"/>
      <c r="D257" s="167"/>
      <c r="E257" s="167"/>
      <c r="F257" s="167"/>
      <c r="G257" s="167"/>
      <c r="H257" s="168"/>
    </row>
    <row r="258" spans="1:8" ht="40.799999999999997">
      <c r="A258" s="352">
        <v>4</v>
      </c>
      <c r="B258" s="191" t="s">
        <v>77</v>
      </c>
      <c r="C258" s="170"/>
      <c r="D258" s="167"/>
      <c r="E258" s="167"/>
      <c r="F258" s="167"/>
      <c r="G258" s="167"/>
      <c r="H258" s="168"/>
    </row>
    <row r="259" spans="1:8">
      <c r="A259" s="353"/>
      <c r="B259" s="190" t="s">
        <v>78</v>
      </c>
      <c r="C259" s="170"/>
      <c r="D259" s="167"/>
      <c r="E259" s="167"/>
      <c r="F259" s="167"/>
      <c r="G259" s="167"/>
      <c r="H259" s="192"/>
    </row>
    <row r="260" spans="1:8" ht="30.6">
      <c r="A260" s="193">
        <v>5</v>
      </c>
      <c r="B260" s="194" t="s">
        <v>79</v>
      </c>
      <c r="C260" s="195"/>
      <c r="D260" s="196"/>
      <c r="E260" s="196"/>
      <c r="F260" s="196"/>
      <c r="G260" s="196"/>
      <c r="H260" s="192"/>
    </row>
    <row r="261" spans="1:8" ht="61.2">
      <c r="A261" s="189">
        <v>6</v>
      </c>
      <c r="B261" s="190" t="s">
        <v>80</v>
      </c>
      <c r="C261" s="165"/>
      <c r="D261" s="36"/>
      <c r="E261" s="36"/>
      <c r="F261" s="36"/>
      <c r="G261" s="36"/>
      <c r="H261" s="168"/>
    </row>
    <row r="262" spans="1:8" ht="20.399999999999999">
      <c r="A262" s="189">
        <v>7</v>
      </c>
      <c r="B262" s="190" t="s">
        <v>81</v>
      </c>
      <c r="C262" s="170"/>
      <c r="D262" s="167"/>
      <c r="E262" s="167"/>
      <c r="F262" s="167"/>
      <c r="G262" s="167"/>
      <c r="H262" s="165"/>
    </row>
    <row r="263" spans="1:8" ht="40.799999999999997">
      <c r="A263" s="354">
        <v>8</v>
      </c>
      <c r="B263" s="197" t="s">
        <v>83</v>
      </c>
      <c r="C263" s="165"/>
      <c r="D263" s="36"/>
      <c r="E263" s="36"/>
      <c r="F263" s="36"/>
      <c r="G263" s="36"/>
      <c r="H263" s="165"/>
    </row>
    <row r="264" spans="1:8" ht="20.399999999999999">
      <c r="A264" s="355"/>
      <c r="B264" s="194" t="s">
        <v>84</v>
      </c>
      <c r="C264" s="165"/>
      <c r="D264" s="36"/>
      <c r="E264" s="36"/>
      <c r="F264" s="36"/>
      <c r="G264" s="36"/>
      <c r="H264" s="165"/>
    </row>
    <row r="265" spans="1:8" ht="40.799999999999997">
      <c r="A265" s="356">
        <v>9</v>
      </c>
      <c r="B265" s="198" t="s">
        <v>85</v>
      </c>
      <c r="C265" s="165"/>
      <c r="D265" s="165"/>
      <c r="E265" s="165"/>
      <c r="F265" s="165"/>
      <c r="G265" s="165"/>
      <c r="H265" s="165"/>
    </row>
    <row r="266" spans="1:8" ht="30.6">
      <c r="A266" s="357"/>
      <c r="B266" s="188" t="s">
        <v>86</v>
      </c>
      <c r="C266" s="165"/>
      <c r="D266" s="165"/>
      <c r="E266" s="165"/>
      <c r="F266" s="165"/>
      <c r="G266" s="165"/>
      <c r="H266" s="165"/>
    </row>
    <row r="267" spans="1:8">
      <c r="A267" s="358" t="s">
        <v>87</v>
      </c>
      <c r="B267" s="359"/>
      <c r="C267" s="165"/>
      <c r="D267" s="165"/>
      <c r="E267" s="165"/>
      <c r="F267" s="165"/>
      <c r="G267" s="165"/>
      <c r="H267" s="165"/>
    </row>
    <row r="268" spans="1:8" ht="20.399999999999999">
      <c r="A268" s="187">
        <v>1</v>
      </c>
      <c r="B268" s="188" t="s">
        <v>88</v>
      </c>
      <c r="C268" s="165"/>
      <c r="D268" s="165"/>
      <c r="E268" s="165"/>
      <c r="F268" s="165"/>
      <c r="G268" s="165"/>
      <c r="H268" s="165"/>
    </row>
    <row r="269" spans="1:8" ht="81.599999999999994">
      <c r="A269" s="187">
        <v>2</v>
      </c>
      <c r="B269" s="188" t="s">
        <v>89</v>
      </c>
      <c r="C269" s="165"/>
      <c r="D269" s="165"/>
      <c r="E269" s="165"/>
      <c r="F269" s="165"/>
      <c r="G269" s="165"/>
      <c r="H269" s="165"/>
    </row>
    <row r="270" spans="1:8">
      <c r="A270" s="187">
        <v>3</v>
      </c>
      <c r="B270" s="188" t="s">
        <v>90</v>
      </c>
      <c r="C270" s="165"/>
      <c r="D270" s="165"/>
      <c r="E270" s="165"/>
      <c r="F270" s="165"/>
      <c r="G270" s="165"/>
      <c r="H270" s="165"/>
    </row>
    <row r="271" spans="1:8">
      <c r="B271" s="178"/>
      <c r="D271" s="178"/>
      <c r="E271" s="177"/>
      <c r="F271" s="177"/>
      <c r="G271" s="178"/>
    </row>
    <row r="272" spans="1:8">
      <c r="D272" s="177"/>
      <c r="E272" s="177"/>
      <c r="F272" s="178"/>
    </row>
    <row r="273" spans="2:7">
      <c r="B273" s="177" t="s">
        <v>91</v>
      </c>
      <c r="D273" s="177" t="s">
        <v>92</v>
      </c>
      <c r="F273" s="199"/>
      <c r="G273" s="177" t="s">
        <v>93</v>
      </c>
    </row>
    <row r="274" spans="2:7">
      <c r="B274" t="s">
        <v>94</v>
      </c>
      <c r="D274" t="s">
        <v>95</v>
      </c>
      <c r="E274" s="178"/>
      <c r="F274" s="200"/>
      <c r="G274" t="s">
        <v>96</v>
      </c>
    </row>
    <row r="275" spans="2:7">
      <c r="B275" s="178" t="s">
        <v>97</v>
      </c>
      <c r="D275" s="178" t="s">
        <v>97</v>
      </c>
      <c r="E275" s="177"/>
      <c r="F275" s="177"/>
      <c r="G275" s="178" t="s">
        <v>97</v>
      </c>
    </row>
    <row r="276" spans="2:7">
      <c r="D276" s="177"/>
      <c r="E276" s="177"/>
      <c r="F276" s="178"/>
    </row>
    <row r="277" spans="2:7">
      <c r="B277" s="177" t="s">
        <v>98</v>
      </c>
      <c r="D277" s="177" t="s">
        <v>184</v>
      </c>
      <c r="F277" s="178"/>
      <c r="G277" s="177" t="s">
        <v>104</v>
      </c>
    </row>
    <row r="278" spans="2:7">
      <c r="B278" t="s">
        <v>100</v>
      </c>
      <c r="D278" t="s">
        <v>185</v>
      </c>
      <c r="E278" s="178"/>
      <c r="F278" s="201"/>
      <c r="G278" s="202" t="s">
        <v>105</v>
      </c>
    </row>
    <row r="279" spans="2:7">
      <c r="B279" s="178" t="s">
        <v>97</v>
      </c>
      <c r="D279" s="178" t="s">
        <v>103</v>
      </c>
      <c r="E279" s="199"/>
      <c r="F279" s="201"/>
      <c r="G279" s="178" t="s">
        <v>97</v>
      </c>
    </row>
    <row r="280" spans="2:7">
      <c r="D280" s="199"/>
    </row>
    <row r="281" spans="2:7">
      <c r="D281" s="177" t="s">
        <v>22</v>
      </c>
    </row>
    <row r="282" spans="2:7">
      <c r="D282" t="s">
        <v>102</v>
      </c>
    </row>
    <row r="283" spans="2:7">
      <c r="D283" s="178" t="s">
        <v>106</v>
      </c>
    </row>
    <row r="284" spans="2:7">
      <c r="D284" s="178"/>
    </row>
    <row r="285" spans="2:7">
      <c r="D285" s="178"/>
    </row>
    <row r="286" spans="2:7">
      <c r="D286" s="178"/>
    </row>
    <row r="287" spans="2:7">
      <c r="D287" s="178"/>
    </row>
    <row r="288" spans="2:7">
      <c r="D288" s="178"/>
    </row>
    <row r="289" spans="1:8">
      <c r="D289" s="178"/>
    </row>
    <row r="290" spans="1:8">
      <c r="D290" s="178"/>
    </row>
    <row r="291" spans="1:8">
      <c r="D291" s="178"/>
    </row>
    <row r="292" spans="1:8">
      <c r="D292" s="178"/>
    </row>
    <row r="293" spans="1:8">
      <c r="D293" s="178"/>
    </row>
    <row r="294" spans="1:8">
      <c r="D294" s="178"/>
    </row>
    <row r="295" spans="1:8">
      <c r="D295" s="178"/>
    </row>
    <row r="296" spans="1:8">
      <c r="D296" s="178"/>
    </row>
    <row r="297" spans="1:8">
      <c r="D297" s="178"/>
    </row>
    <row r="298" spans="1:8">
      <c r="D298" s="178"/>
    </row>
    <row r="299" spans="1:8">
      <c r="D299" s="178"/>
    </row>
    <row r="300" spans="1:8">
      <c r="D300" s="178"/>
    </row>
    <row r="301" spans="1:8">
      <c r="B301" s="177">
        <f>'[2]ITB GOODS'!B272</f>
        <v>0</v>
      </c>
    </row>
    <row r="302" spans="1:8">
      <c r="A302" s="203"/>
      <c r="B302" s="351">
        <f>'[2]ITB GOODS'!F272</f>
        <v>0</v>
      </c>
      <c r="C302" s="351"/>
      <c r="D302" s="351"/>
      <c r="E302" s="351"/>
      <c r="F302" s="351"/>
      <c r="G302" s="204">
        <v>85000000</v>
      </c>
      <c r="H302" s="91">
        <f>'[2]ITB GOODS'!G272</f>
        <v>0</v>
      </c>
    </row>
    <row r="303" spans="1:8">
      <c r="A303" s="180" t="s">
        <v>73</v>
      </c>
      <c r="B303" s="181"/>
      <c r="C303" s="182">
        <f>'[2]Bid-Summary'!B264</f>
        <v>0</v>
      </c>
      <c r="D303" s="182">
        <f>'[2]Bid-Summary'!B303:E303</f>
        <v>0</v>
      </c>
      <c r="E303" s="182"/>
      <c r="F303" s="183"/>
      <c r="G303" s="182"/>
      <c r="H303" s="184"/>
    </row>
    <row r="304" spans="1:8" ht="20.399999999999999">
      <c r="A304" s="185">
        <v>1</v>
      </c>
      <c r="B304" s="186" t="s">
        <v>186</v>
      </c>
      <c r="C304" s="169"/>
      <c r="D304" s="166"/>
      <c r="E304" s="166"/>
      <c r="F304" s="166"/>
      <c r="G304" s="166"/>
      <c r="H304" s="168"/>
    </row>
    <row r="305" spans="1:8" ht="40.799999999999997">
      <c r="A305" s="187">
        <v>2</v>
      </c>
      <c r="B305" s="188" t="s">
        <v>75</v>
      </c>
      <c r="C305" s="165"/>
      <c r="D305" s="165"/>
      <c r="E305" s="165"/>
      <c r="F305" s="165"/>
      <c r="G305" s="165"/>
      <c r="H305" s="168"/>
    </row>
    <row r="306" spans="1:8" ht="51">
      <c r="A306" s="189">
        <v>3</v>
      </c>
      <c r="B306" s="190" t="s">
        <v>76</v>
      </c>
      <c r="C306" s="170"/>
      <c r="D306" s="167"/>
      <c r="E306" s="167"/>
      <c r="F306" s="167"/>
      <c r="G306" s="167"/>
      <c r="H306" s="168"/>
    </row>
    <row r="307" spans="1:8" ht="40.799999999999997">
      <c r="A307" s="352">
        <v>4</v>
      </c>
      <c r="B307" s="191" t="s">
        <v>77</v>
      </c>
      <c r="C307" s="170"/>
      <c r="D307" s="167"/>
      <c r="E307" s="167"/>
      <c r="F307" s="167"/>
      <c r="G307" s="167"/>
      <c r="H307" s="168"/>
    </row>
    <row r="308" spans="1:8">
      <c r="A308" s="353"/>
      <c r="B308" s="190" t="s">
        <v>78</v>
      </c>
      <c r="C308" s="170"/>
      <c r="D308" s="167"/>
      <c r="E308" s="167"/>
      <c r="F308" s="167"/>
      <c r="G308" s="167"/>
      <c r="H308" s="192"/>
    </row>
    <row r="309" spans="1:8" ht="30.6">
      <c r="A309" s="193">
        <v>5</v>
      </c>
      <c r="B309" s="194" t="s">
        <v>79</v>
      </c>
      <c r="C309" s="195"/>
      <c r="D309" s="196"/>
      <c r="E309" s="196"/>
      <c r="F309" s="196"/>
      <c r="G309" s="196"/>
      <c r="H309" s="192"/>
    </row>
    <row r="310" spans="1:8" ht="61.2">
      <c r="A310" s="189">
        <v>6</v>
      </c>
      <c r="B310" s="190" t="s">
        <v>80</v>
      </c>
      <c r="C310" s="165"/>
      <c r="D310" s="36"/>
      <c r="E310" s="36"/>
      <c r="F310" s="36"/>
      <c r="G310" s="36"/>
      <c r="H310" s="168"/>
    </row>
    <row r="311" spans="1:8" ht="20.399999999999999">
      <c r="A311" s="189">
        <v>7</v>
      </c>
      <c r="B311" s="190" t="s">
        <v>81</v>
      </c>
      <c r="C311" s="170"/>
      <c r="D311" s="167"/>
      <c r="E311" s="167"/>
      <c r="F311" s="167"/>
      <c r="G311" s="167"/>
      <c r="H311" s="165"/>
    </row>
    <row r="312" spans="1:8" ht="40.799999999999997">
      <c r="A312" s="354">
        <v>8</v>
      </c>
      <c r="B312" s="197" t="s">
        <v>83</v>
      </c>
      <c r="C312" s="165"/>
      <c r="D312" s="36"/>
      <c r="E312" s="36"/>
      <c r="F312" s="36"/>
      <c r="G312" s="36"/>
      <c r="H312" s="165"/>
    </row>
    <row r="313" spans="1:8" ht="20.399999999999999">
      <c r="A313" s="355"/>
      <c r="B313" s="194" t="s">
        <v>84</v>
      </c>
      <c r="C313" s="165"/>
      <c r="D313" s="36"/>
      <c r="E313" s="36"/>
      <c r="F313" s="36"/>
      <c r="G313" s="36"/>
      <c r="H313" s="165"/>
    </row>
    <row r="314" spans="1:8" ht="40.799999999999997">
      <c r="A314" s="356">
        <v>9</v>
      </c>
      <c r="B314" s="198" t="s">
        <v>85</v>
      </c>
      <c r="C314" s="165"/>
      <c r="D314" s="165"/>
      <c r="E314" s="165"/>
      <c r="F314" s="165"/>
      <c r="G314" s="165"/>
      <c r="H314" s="165"/>
    </row>
    <row r="315" spans="1:8" ht="30.6">
      <c r="A315" s="357"/>
      <c r="B315" s="188" t="s">
        <v>86</v>
      </c>
      <c r="C315" s="165"/>
      <c r="D315" s="165"/>
      <c r="E315" s="165"/>
      <c r="F315" s="165"/>
      <c r="G315" s="165"/>
      <c r="H315" s="165"/>
    </row>
    <row r="316" spans="1:8">
      <c r="A316" s="358" t="s">
        <v>87</v>
      </c>
      <c r="B316" s="359"/>
      <c r="C316" s="165"/>
      <c r="D316" s="165"/>
      <c r="E316" s="165"/>
      <c r="F316" s="165"/>
      <c r="G316" s="165"/>
      <c r="H316" s="165"/>
    </row>
    <row r="317" spans="1:8" ht="20.399999999999999">
      <c r="A317" s="187">
        <v>1</v>
      </c>
      <c r="B317" s="188" t="s">
        <v>88</v>
      </c>
      <c r="C317" s="165"/>
      <c r="D317" s="165"/>
      <c r="E317" s="165"/>
      <c r="F317" s="165"/>
      <c r="G317" s="165"/>
      <c r="H317" s="165"/>
    </row>
    <row r="318" spans="1:8" ht="81.599999999999994">
      <c r="A318" s="187">
        <v>2</v>
      </c>
      <c r="B318" s="188" t="s">
        <v>89</v>
      </c>
      <c r="C318" s="165"/>
      <c r="D318" s="165"/>
      <c r="E318" s="165"/>
      <c r="F318" s="165"/>
      <c r="G318" s="165"/>
      <c r="H318" s="165"/>
    </row>
    <row r="319" spans="1:8">
      <c r="A319" s="187">
        <v>3</v>
      </c>
      <c r="B319" s="188" t="s">
        <v>90</v>
      </c>
      <c r="C319" s="165"/>
      <c r="D319" s="165"/>
      <c r="E319" s="165"/>
      <c r="F319" s="165"/>
      <c r="G319" s="165"/>
      <c r="H319" s="165"/>
    </row>
    <row r="320" spans="1:8">
      <c r="D320" s="64" t="s">
        <v>104</v>
      </c>
    </row>
    <row r="321" spans="1:8">
      <c r="D321" s="86" t="s">
        <v>105</v>
      </c>
    </row>
    <row r="322" spans="1:8">
      <c r="D322" s="56" t="s">
        <v>106</v>
      </c>
    </row>
    <row r="325" spans="1:8">
      <c r="B325" t="e">
        <f>'[4]ITB GOODS'!#REF!</f>
        <v>#REF!</v>
      </c>
    </row>
    <row r="326" spans="1:8">
      <c r="A326" s="89"/>
      <c r="B326" s="360" t="e">
        <f>'[4]ITB GOODS'!#REF!</f>
        <v>#REF!</v>
      </c>
      <c r="C326" s="360"/>
      <c r="D326" s="360"/>
      <c r="E326" s="360"/>
      <c r="F326" s="360"/>
      <c r="G326" s="90">
        <v>85000000</v>
      </c>
      <c r="H326" s="91" t="e">
        <f>'[4]ITB GOODS'!#REF!</f>
        <v>#REF!</v>
      </c>
    </row>
    <row r="327" spans="1:8">
      <c r="A327" s="92" t="s">
        <v>73</v>
      </c>
      <c r="B327" s="93"/>
      <c r="C327" s="94">
        <f>'[4]Bid-Summary'!B109</f>
        <v>0</v>
      </c>
      <c r="D327" s="94">
        <f>'[1]Bid-Summary'!B317</f>
        <v>0</v>
      </c>
      <c r="E327" s="94"/>
      <c r="F327" s="95"/>
      <c r="G327" s="94">
        <f>'[1]Bid-Summary'!B320</f>
        <v>0</v>
      </c>
      <c r="H327" s="96">
        <f>'[1]Bid-Summary'!H316</f>
        <v>0</v>
      </c>
    </row>
    <row r="328" spans="1:8" ht="112.2">
      <c r="A328" s="97">
        <v>1</v>
      </c>
      <c r="B328" s="98" t="s">
        <v>74</v>
      </c>
      <c r="C328" s="99"/>
      <c r="D328" s="100"/>
      <c r="E328" s="100"/>
      <c r="F328" s="100"/>
      <c r="G328" s="100"/>
      <c r="H328" s="101"/>
    </row>
    <row r="329" spans="1:8" ht="40.799999999999997">
      <c r="A329" s="102">
        <v>2</v>
      </c>
      <c r="B329" s="103" t="s">
        <v>75</v>
      </c>
      <c r="C329" s="104"/>
      <c r="D329" s="104"/>
      <c r="E329" s="104"/>
      <c r="F329" s="104"/>
      <c r="G329" s="104"/>
      <c r="H329" s="101"/>
    </row>
    <row r="330" spans="1:8" ht="51">
      <c r="A330" s="105">
        <v>3</v>
      </c>
      <c r="B330" s="106" t="s">
        <v>76</v>
      </c>
      <c r="C330" s="107"/>
      <c r="D330" s="108"/>
      <c r="E330" s="108"/>
      <c r="F330" s="108"/>
      <c r="G330" s="108"/>
      <c r="H330" s="101"/>
    </row>
    <row r="331" spans="1:8" ht="40.799999999999997">
      <c r="A331" s="363">
        <v>4</v>
      </c>
      <c r="B331" s="109" t="s">
        <v>77</v>
      </c>
      <c r="C331" s="107"/>
      <c r="D331" s="108"/>
      <c r="E331" s="108"/>
      <c r="F331" s="108"/>
      <c r="G331" s="108"/>
      <c r="H331" s="101"/>
    </row>
    <row r="332" spans="1:8">
      <c r="A332" s="364"/>
      <c r="B332" s="106" t="s">
        <v>78</v>
      </c>
      <c r="C332" s="107"/>
      <c r="D332" s="108"/>
      <c r="E332" s="108"/>
      <c r="F332" s="108"/>
      <c r="G332" s="108"/>
      <c r="H332" s="110"/>
    </row>
    <row r="333" spans="1:8" ht="30.6">
      <c r="A333" s="111">
        <v>5</v>
      </c>
      <c r="B333" s="112" t="s">
        <v>79</v>
      </c>
      <c r="C333" s="113"/>
      <c r="D333" s="114"/>
      <c r="E333" s="114"/>
      <c r="F333" s="114"/>
      <c r="G333" s="114"/>
      <c r="H333" s="110"/>
    </row>
    <row r="334" spans="1:8" ht="61.2">
      <c r="A334" s="115">
        <v>6</v>
      </c>
      <c r="B334" s="116" t="s">
        <v>80</v>
      </c>
      <c r="C334" s="35"/>
      <c r="D334" s="36"/>
      <c r="E334" s="36"/>
      <c r="F334" s="36"/>
      <c r="G334" s="36"/>
      <c r="H334" s="61"/>
    </row>
    <row r="335" spans="1:8" ht="20.399999999999999">
      <c r="A335" s="115">
        <v>7</v>
      </c>
      <c r="B335" s="116" t="s">
        <v>81</v>
      </c>
      <c r="C335" s="27"/>
      <c r="D335" s="25"/>
      <c r="E335" s="25"/>
      <c r="F335" s="25"/>
      <c r="G335" s="25"/>
      <c r="H335" s="35"/>
    </row>
    <row r="336" spans="1:8" ht="61.2">
      <c r="A336" s="115">
        <v>8</v>
      </c>
      <c r="B336" s="116" t="s">
        <v>82</v>
      </c>
      <c r="C336" s="27"/>
      <c r="D336" s="25"/>
      <c r="E336" s="25"/>
      <c r="F336" s="25"/>
      <c r="G336" s="25"/>
      <c r="H336" s="35"/>
    </row>
    <row r="337" spans="1:8" ht="40.799999999999997">
      <c r="A337" s="365">
        <v>9</v>
      </c>
      <c r="B337" s="118" t="s">
        <v>83</v>
      </c>
      <c r="C337" s="35"/>
      <c r="D337" s="36"/>
      <c r="E337" s="36"/>
      <c r="F337" s="36"/>
      <c r="G337" s="36"/>
      <c r="H337" s="35"/>
    </row>
    <row r="338" spans="1:8" ht="20.399999999999999">
      <c r="A338" s="366"/>
      <c r="B338" s="117" t="s">
        <v>84</v>
      </c>
      <c r="C338" s="35"/>
      <c r="D338" s="36"/>
      <c r="E338" s="36"/>
      <c r="F338" s="36"/>
      <c r="G338" s="36"/>
      <c r="H338" s="35"/>
    </row>
    <row r="339" spans="1:8" ht="40.799999999999997">
      <c r="A339" s="367">
        <v>10</v>
      </c>
      <c r="B339" s="119" t="s">
        <v>85</v>
      </c>
      <c r="C339" s="35"/>
      <c r="D339" s="35"/>
      <c r="E339" s="35"/>
      <c r="F339" s="35"/>
      <c r="G339" s="35"/>
      <c r="H339" s="35"/>
    </row>
    <row r="340" spans="1:8" ht="30.6">
      <c r="A340" s="368"/>
      <c r="B340" s="120" t="s">
        <v>86</v>
      </c>
      <c r="C340" s="35"/>
      <c r="D340" s="35"/>
      <c r="E340" s="35"/>
      <c r="F340" s="35"/>
      <c r="G340" s="35"/>
      <c r="H340" s="35"/>
    </row>
    <row r="341" spans="1:8">
      <c r="A341" s="361" t="s">
        <v>87</v>
      </c>
      <c r="B341" s="362"/>
      <c r="C341" s="35"/>
      <c r="D341" s="35"/>
      <c r="E341" s="35"/>
      <c r="F341" s="35"/>
      <c r="G341" s="35"/>
      <c r="H341" s="35"/>
    </row>
    <row r="342" spans="1:8" ht="20.399999999999999">
      <c r="A342" s="121">
        <v>1</v>
      </c>
      <c r="B342" s="120" t="s">
        <v>88</v>
      </c>
      <c r="C342" s="35"/>
      <c r="D342" s="35"/>
      <c r="E342" s="35"/>
      <c r="F342" s="35"/>
      <c r="G342" s="35"/>
      <c r="H342" s="35"/>
    </row>
    <row r="343" spans="1:8" ht="81.599999999999994">
      <c r="A343" s="121">
        <v>2</v>
      </c>
      <c r="B343" s="120" t="s">
        <v>89</v>
      </c>
      <c r="C343" s="35"/>
      <c r="D343" s="35"/>
      <c r="E343" s="35"/>
      <c r="F343" s="35"/>
      <c r="G343" s="35"/>
      <c r="H343" s="35"/>
    </row>
    <row r="344" spans="1:8">
      <c r="A344" s="121">
        <v>3</v>
      </c>
      <c r="B344" s="120" t="s">
        <v>90</v>
      </c>
      <c r="C344" s="35"/>
      <c r="D344" s="35"/>
      <c r="E344" s="35"/>
      <c r="F344" s="35"/>
      <c r="G344" s="35"/>
      <c r="H344" s="35"/>
    </row>
    <row r="347" spans="1:8">
      <c r="B347" s="64" t="s">
        <v>91</v>
      </c>
      <c r="D347" s="64" t="s">
        <v>92</v>
      </c>
      <c r="E347" s="84"/>
      <c r="F347" s="122"/>
      <c r="G347" s="64" t="s">
        <v>93</v>
      </c>
    </row>
    <row r="348" spans="1:8">
      <c r="B348" t="s">
        <v>94</v>
      </c>
      <c r="D348" s="84" t="s">
        <v>95</v>
      </c>
      <c r="E348" s="56"/>
      <c r="F348" s="123"/>
      <c r="G348" s="84" t="s">
        <v>96</v>
      </c>
    </row>
    <row r="349" spans="1:8">
      <c r="B349" s="85" t="s">
        <v>97</v>
      </c>
      <c r="D349" s="56" t="s">
        <v>97</v>
      </c>
      <c r="E349" s="55"/>
      <c r="F349" s="55"/>
      <c r="G349" s="56" t="s">
        <v>97</v>
      </c>
    </row>
    <row r="350" spans="1:8">
      <c r="D350" s="55"/>
      <c r="E350" s="64"/>
      <c r="F350" s="56"/>
    </row>
    <row r="351" spans="1:8">
      <c r="B351" s="64" t="s">
        <v>98</v>
      </c>
      <c r="D351" s="64" t="s">
        <v>99</v>
      </c>
      <c r="F351" s="56"/>
      <c r="G351" s="55" t="s">
        <v>22</v>
      </c>
    </row>
    <row r="352" spans="1:8">
      <c r="B352" t="s">
        <v>100</v>
      </c>
      <c r="D352" t="s">
        <v>101</v>
      </c>
      <c r="E352" s="85"/>
      <c r="F352" s="65"/>
      <c r="G352" s="88" t="s">
        <v>102</v>
      </c>
    </row>
    <row r="353" spans="2:7">
      <c r="B353" s="85" t="s">
        <v>97</v>
      </c>
      <c r="D353" s="85" t="s">
        <v>103</v>
      </c>
      <c r="E353" s="122"/>
      <c r="F353" s="65"/>
      <c r="G353" s="56" t="s">
        <v>97</v>
      </c>
    </row>
    <row r="354" spans="2:7">
      <c r="D354" s="122"/>
    </row>
    <row r="355" spans="2:7">
      <c r="D355" s="64" t="s">
        <v>104</v>
      </c>
    </row>
    <row r="356" spans="2:7">
      <c r="D356" s="86" t="s">
        <v>105</v>
      </c>
    </row>
    <row r="357" spans="2:7">
      <c r="D357" s="56" t="s">
        <v>106</v>
      </c>
    </row>
  </sheetData>
  <mergeCells count="40">
    <mergeCell ref="B53:F53"/>
    <mergeCell ref="A58:A59"/>
    <mergeCell ref="A113:A114"/>
    <mergeCell ref="A115:A116"/>
    <mergeCell ref="A117:B117"/>
    <mergeCell ref="A63:A64"/>
    <mergeCell ref="A65:A66"/>
    <mergeCell ref="A67:B67"/>
    <mergeCell ref="B103:F103"/>
    <mergeCell ref="A108:A109"/>
    <mergeCell ref="B2:F2"/>
    <mergeCell ref="A7:A8"/>
    <mergeCell ref="A12:A13"/>
    <mergeCell ref="A14:A15"/>
    <mergeCell ref="A16:B16"/>
    <mergeCell ref="B326:F326"/>
    <mergeCell ref="A341:B341"/>
    <mergeCell ref="A331:A332"/>
    <mergeCell ref="A337:A338"/>
    <mergeCell ref="A339:A340"/>
    <mergeCell ref="A307:A308"/>
    <mergeCell ref="A312:A313"/>
    <mergeCell ref="A314:A315"/>
    <mergeCell ref="A316:B316"/>
    <mergeCell ref="A215:A216"/>
    <mergeCell ref="A217:B217"/>
    <mergeCell ref="B253:F253"/>
    <mergeCell ref="A267:B267"/>
    <mergeCell ref="B302:F302"/>
    <mergeCell ref="A265:A266"/>
    <mergeCell ref="B153:F153"/>
    <mergeCell ref="A208:A209"/>
    <mergeCell ref="A213:A214"/>
    <mergeCell ref="A258:A259"/>
    <mergeCell ref="A263:A264"/>
    <mergeCell ref="A165:A166"/>
    <mergeCell ref="A167:B167"/>
    <mergeCell ref="B203:F203"/>
    <mergeCell ref="A158:A159"/>
    <mergeCell ref="A163:A164"/>
  </mergeCells>
  <printOptions horizontalCentered="1"/>
  <pageMargins left="0" right="0" top="0.66929133858267698" bottom="0" header="0.31496062992126" footer="0.31496062992126"/>
  <pageSetup paperSize="41" orientation="landscape" r:id="rId1"/>
  <headerFooter>
    <oddHeader>&amp;L&amp;"-,Bold"&amp;12BID OPENING CHECKLIST FOR NEGOTIATED
PROCUREMENT OF GOODS
&amp;R&amp;"-,Bold"&amp;14JULY 14, 2022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68"/>
  <sheetViews>
    <sheetView zoomScaleNormal="100" workbookViewId="0">
      <selection activeCell="C7" sqref="C7:D7"/>
    </sheetView>
  </sheetViews>
  <sheetFormatPr defaultColWidth="9.109375" defaultRowHeight="14.4"/>
  <cols>
    <col min="2" max="2" width="12.6640625" customWidth="1"/>
    <col min="3" max="3" width="9.44140625" customWidth="1"/>
    <col min="4" max="4" width="8.88671875" customWidth="1"/>
    <col min="5" max="16" width="9.44140625" customWidth="1"/>
  </cols>
  <sheetData>
    <row r="1" spans="1:16" ht="15.6">
      <c r="A1" s="70" t="s">
        <v>107</v>
      </c>
      <c r="B1" s="48"/>
      <c r="C1" s="386" t="str">
        <f>'ITB NEGOTIATED GOODS'!B16</f>
        <v>20224807B</v>
      </c>
      <c r="D1" s="386"/>
      <c r="E1" s="71"/>
      <c r="F1" s="71"/>
      <c r="G1" s="71"/>
      <c r="H1" s="71"/>
      <c r="I1" s="71"/>
      <c r="J1" s="71"/>
      <c r="K1" s="71"/>
      <c r="L1" s="71"/>
      <c r="M1" s="71"/>
      <c r="N1" s="71"/>
      <c r="O1" s="71"/>
      <c r="P1" s="71"/>
    </row>
    <row r="2" spans="1:16" ht="15.75" customHeight="1">
      <c r="A2" s="70" t="s">
        <v>108</v>
      </c>
      <c r="B2" s="48"/>
      <c r="C2" s="386" t="str">
        <f>'ITB NEGOTIATED GOODS'!F16</f>
        <v>PROCUREMENT OF PORTLAND CEMENT FOR THE CONSTRUCTION AT ALIA NHS, MANGALCAL, CARMEN, DDN FOR THE USE OF PEO</v>
      </c>
      <c r="D2" s="386"/>
      <c r="E2" s="386"/>
      <c r="F2" s="386"/>
      <c r="G2" s="386"/>
      <c r="H2" s="386"/>
      <c r="I2" s="386"/>
      <c r="J2" s="386"/>
      <c r="K2" s="386"/>
      <c r="L2" s="386"/>
      <c r="M2" s="386"/>
      <c r="N2" s="386"/>
      <c r="O2" s="386"/>
      <c r="P2" s="87"/>
    </row>
    <row r="3" spans="1:16" ht="15.6">
      <c r="A3" s="70" t="s">
        <v>109</v>
      </c>
      <c r="B3" s="48"/>
      <c r="C3" s="387">
        <f>'ITB NEGOTIATED GOODS'!G16</f>
        <v>215475</v>
      </c>
      <c r="D3" s="387"/>
      <c r="E3" s="71"/>
      <c r="F3" s="71"/>
      <c r="G3" s="71"/>
      <c r="H3" s="71"/>
      <c r="I3" s="71"/>
      <c r="J3" s="71"/>
      <c r="K3" s="71"/>
      <c r="L3" s="71"/>
      <c r="M3" s="71"/>
      <c r="N3" s="71"/>
      <c r="O3" s="71"/>
      <c r="P3" s="71"/>
    </row>
    <row r="5" spans="1:16">
      <c r="A5" s="72"/>
      <c r="B5" s="73"/>
      <c r="C5" s="388" t="s">
        <v>110</v>
      </c>
      <c r="D5" s="388"/>
      <c r="E5" s="388" t="s">
        <v>111</v>
      </c>
      <c r="F5" s="388"/>
      <c r="G5" s="388" t="s">
        <v>112</v>
      </c>
      <c r="H5" s="388"/>
      <c r="I5" s="388" t="s">
        <v>113</v>
      </c>
      <c r="J5" s="388"/>
      <c r="K5" s="388" t="s">
        <v>114</v>
      </c>
      <c r="L5" s="388"/>
      <c r="M5" s="388" t="s">
        <v>115</v>
      </c>
      <c r="N5" s="388"/>
      <c r="O5" s="389" t="s">
        <v>116</v>
      </c>
      <c r="P5" s="389"/>
    </row>
    <row r="6" spans="1:16" ht="19.5" customHeight="1">
      <c r="A6" s="74"/>
      <c r="B6" s="75"/>
      <c r="C6" s="376" t="str">
        <f>'Bid-Summary'!B8</f>
        <v>JOCHRIS PIPELINE TRADING</v>
      </c>
      <c r="D6" s="377"/>
      <c r="E6" s="376">
        <f>'Bid-Summary'!D8:G8</f>
        <v>0</v>
      </c>
      <c r="F6" s="377"/>
      <c r="G6" s="376">
        <f>'Bid-Summary'!F8:I8</f>
        <v>0</v>
      </c>
      <c r="H6" s="377"/>
      <c r="I6" s="376">
        <f>'Bid-Summary'!H8:K8</f>
        <v>0</v>
      </c>
      <c r="J6" s="377"/>
      <c r="K6" s="376">
        <f>'Bid-Summary'!J8:M8</f>
        <v>0</v>
      </c>
      <c r="L6" s="377"/>
      <c r="M6" s="376">
        <f>'Bid-Summary'!L8:O8</f>
        <v>0</v>
      </c>
      <c r="N6" s="377"/>
      <c r="O6" s="376">
        <f>'Bid-Summary'!N8:Q8</f>
        <v>0</v>
      </c>
      <c r="P6" s="377"/>
    </row>
    <row r="7" spans="1:16" ht="19.5" customHeight="1">
      <c r="A7" s="380" t="s">
        <v>117</v>
      </c>
      <c r="B7" s="381"/>
      <c r="C7" s="382">
        <f>'Bid Amount'!C7</f>
        <v>0</v>
      </c>
      <c r="D7" s="382"/>
      <c r="E7" s="382">
        <f>'Bid Amount'!E7</f>
        <v>0</v>
      </c>
      <c r="F7" s="382"/>
      <c r="G7" s="382">
        <f>'Bid Amount'!G7</f>
        <v>0</v>
      </c>
      <c r="H7" s="382"/>
      <c r="I7" s="382">
        <f>'Bid Amount'!I7</f>
        <v>0</v>
      </c>
      <c r="J7" s="382"/>
      <c r="K7" s="382">
        <f>'Bid Amount'!K7</f>
        <v>0</v>
      </c>
      <c r="L7" s="382"/>
      <c r="M7" s="382">
        <f>'Bid Amount'!M7</f>
        <v>0</v>
      </c>
      <c r="N7" s="382"/>
      <c r="O7" s="382"/>
      <c r="P7" s="382"/>
    </row>
    <row r="8" spans="1:16" s="69" customFormat="1" ht="15" customHeight="1">
      <c r="A8" s="76" t="s">
        <v>118</v>
      </c>
      <c r="B8" s="77"/>
      <c r="C8" s="385"/>
      <c r="D8" s="385"/>
      <c r="E8" s="385"/>
      <c r="F8" s="385"/>
      <c r="G8" s="385"/>
      <c r="H8" s="385"/>
      <c r="I8" s="385"/>
      <c r="J8" s="385"/>
      <c r="K8" s="385"/>
      <c r="L8" s="385"/>
      <c r="M8" s="385"/>
      <c r="N8" s="385"/>
      <c r="O8" s="385"/>
      <c r="P8" s="385"/>
    </row>
    <row r="9" spans="1:16" ht="19.5" customHeight="1">
      <c r="A9" s="78" t="s">
        <v>119</v>
      </c>
      <c r="B9" s="79"/>
      <c r="C9" s="373"/>
      <c r="D9" s="373"/>
      <c r="E9" s="373"/>
      <c r="F9" s="373"/>
      <c r="G9" s="373"/>
      <c r="H9" s="373"/>
      <c r="I9" s="373"/>
      <c r="J9" s="373"/>
      <c r="K9" s="373"/>
      <c r="L9" s="373"/>
      <c r="M9" s="373"/>
      <c r="N9" s="373"/>
      <c r="O9" s="373"/>
      <c r="P9" s="373"/>
    </row>
    <row r="10" spans="1:16" ht="19.5" customHeight="1">
      <c r="A10" s="374" t="s">
        <v>120</v>
      </c>
      <c r="B10" s="375"/>
      <c r="C10" s="373"/>
      <c r="D10" s="373"/>
      <c r="E10" s="373"/>
      <c r="F10" s="373"/>
      <c r="G10" s="373"/>
      <c r="H10" s="373"/>
      <c r="I10" s="373"/>
      <c r="J10" s="373"/>
      <c r="K10" s="373"/>
      <c r="L10" s="373"/>
      <c r="M10" s="373"/>
      <c r="N10" s="373"/>
      <c r="O10" s="373"/>
      <c r="P10" s="373"/>
    </row>
    <row r="11" spans="1:16" ht="19.5" customHeight="1">
      <c r="A11" s="80" t="s">
        <v>121</v>
      </c>
      <c r="B11" s="81"/>
      <c r="C11" s="369"/>
      <c r="D11" s="370"/>
      <c r="E11" s="369"/>
      <c r="F11" s="370"/>
      <c r="G11" s="369"/>
      <c r="H11" s="370"/>
      <c r="I11" s="369"/>
      <c r="J11" s="370"/>
      <c r="K11" s="369"/>
      <c r="L11" s="370"/>
      <c r="M11" s="369"/>
      <c r="N11" s="370"/>
      <c r="O11" s="369"/>
      <c r="P11" s="370"/>
    </row>
    <row r="12" spans="1:16" ht="19.5" customHeight="1">
      <c r="A12" s="78" t="s">
        <v>122</v>
      </c>
      <c r="B12" s="79"/>
      <c r="C12" s="371"/>
      <c r="D12" s="372"/>
      <c r="E12" s="371"/>
      <c r="F12" s="372"/>
      <c r="G12" s="371"/>
      <c r="H12" s="372"/>
      <c r="I12" s="371"/>
      <c r="J12" s="372"/>
      <c r="K12" s="371"/>
      <c r="L12" s="372"/>
      <c r="M12" s="371"/>
      <c r="N12" s="372"/>
      <c r="O12" s="371"/>
      <c r="P12" s="372"/>
    </row>
    <row r="13" spans="1:16" ht="19.5" customHeight="1">
      <c r="A13" s="82" t="s">
        <v>123</v>
      </c>
      <c r="B13" s="83"/>
      <c r="C13" s="373"/>
      <c r="D13" s="373"/>
      <c r="E13" s="373"/>
      <c r="F13" s="373"/>
      <c r="G13" s="373"/>
      <c r="H13" s="373"/>
      <c r="I13" s="373"/>
      <c r="J13" s="373"/>
      <c r="K13" s="373"/>
      <c r="L13" s="373"/>
      <c r="M13" s="373"/>
      <c r="N13" s="373"/>
      <c r="O13" s="373"/>
      <c r="P13" s="373"/>
    </row>
    <row r="14" spans="1:16" ht="19.5" customHeight="1">
      <c r="A14" s="82" t="s">
        <v>124</v>
      </c>
      <c r="B14" s="83"/>
      <c r="C14" s="373"/>
      <c r="D14" s="373"/>
      <c r="E14" s="373"/>
      <c r="F14" s="373"/>
      <c r="G14" s="373"/>
      <c r="H14" s="373"/>
      <c r="I14" s="373"/>
      <c r="J14" s="373"/>
      <c r="K14" s="373"/>
      <c r="L14" s="373"/>
      <c r="M14" s="373"/>
      <c r="N14" s="373"/>
      <c r="O14" s="373"/>
      <c r="P14" s="373"/>
    </row>
    <row r="15" spans="1:16" ht="19.5" customHeight="1">
      <c r="A15" s="82" t="s">
        <v>125</v>
      </c>
      <c r="B15" s="83"/>
      <c r="C15" s="373"/>
      <c r="D15" s="373"/>
      <c r="E15" s="373"/>
      <c r="F15" s="373"/>
      <c r="G15" s="373"/>
      <c r="H15" s="373"/>
      <c r="I15" s="373"/>
      <c r="J15" s="373"/>
      <c r="K15" s="373"/>
      <c r="L15" s="373"/>
      <c r="M15" s="373"/>
      <c r="N15" s="373"/>
      <c r="O15" s="373"/>
      <c r="P15" s="373"/>
    </row>
    <row r="16" spans="1:16" ht="19.5" customHeight="1">
      <c r="A16" s="82" t="s">
        <v>126</v>
      </c>
      <c r="B16" s="83"/>
      <c r="C16" s="373"/>
      <c r="D16" s="373"/>
      <c r="E16" s="373"/>
      <c r="F16" s="373"/>
      <c r="G16" s="373"/>
      <c r="H16" s="373"/>
      <c r="I16" s="373"/>
      <c r="J16" s="373"/>
      <c r="K16" s="373"/>
      <c r="L16" s="373"/>
      <c r="M16" s="373"/>
      <c r="N16" s="373"/>
      <c r="O16" s="373"/>
      <c r="P16" s="373"/>
    </row>
    <row r="17" spans="1:16" ht="19.5" customHeight="1">
      <c r="A17" s="78" t="s">
        <v>127</v>
      </c>
      <c r="B17" s="79"/>
      <c r="C17" s="373"/>
      <c r="D17" s="373"/>
      <c r="E17" s="373"/>
      <c r="F17" s="373"/>
      <c r="G17" s="373"/>
      <c r="H17" s="373"/>
      <c r="I17" s="373"/>
      <c r="J17" s="373"/>
      <c r="K17" s="373"/>
      <c r="L17" s="373"/>
      <c r="M17" s="373"/>
      <c r="N17" s="373"/>
      <c r="O17" s="373"/>
      <c r="P17" s="373"/>
    </row>
    <row r="19" spans="1:16">
      <c r="A19" s="177" t="s">
        <v>91</v>
      </c>
      <c r="G19" s="177" t="s">
        <v>92</v>
      </c>
      <c r="N19" s="177" t="s">
        <v>93</v>
      </c>
    </row>
    <row r="20" spans="1:16">
      <c r="A20" t="s">
        <v>94</v>
      </c>
      <c r="C20" s="177"/>
      <c r="D20" s="177"/>
      <c r="G20" t="s">
        <v>95</v>
      </c>
      <c r="K20" s="177"/>
      <c r="L20" s="177"/>
      <c r="M20" s="177"/>
      <c r="N20" t="s">
        <v>96</v>
      </c>
    </row>
    <row r="21" spans="1:16">
      <c r="A21" s="178" t="s">
        <v>97</v>
      </c>
      <c r="C21" s="178"/>
      <c r="D21" s="178"/>
      <c r="G21" s="178" t="s">
        <v>97</v>
      </c>
      <c r="K21" s="178"/>
      <c r="L21" s="178"/>
      <c r="M21" s="178"/>
      <c r="N21" s="178" t="s">
        <v>97</v>
      </c>
    </row>
    <row r="22" spans="1:16">
      <c r="C22" s="178"/>
      <c r="D22" s="178"/>
      <c r="G22" s="178"/>
      <c r="K22" s="178"/>
      <c r="L22" s="178"/>
      <c r="M22" s="178"/>
      <c r="N22" s="178"/>
    </row>
    <row r="23" spans="1:16">
      <c r="A23" s="177" t="s">
        <v>98</v>
      </c>
      <c r="G23" s="177" t="s">
        <v>184</v>
      </c>
      <c r="H23" s="178"/>
      <c r="I23" s="178"/>
      <c r="J23" s="178"/>
      <c r="N23" s="177" t="s">
        <v>104</v>
      </c>
    </row>
    <row r="24" spans="1:16">
      <c r="A24" t="s">
        <v>100</v>
      </c>
      <c r="G24" t="s">
        <v>185</v>
      </c>
      <c r="H24" s="178"/>
      <c r="I24" s="178"/>
      <c r="J24" s="178"/>
      <c r="N24" t="s">
        <v>105</v>
      </c>
    </row>
    <row r="25" spans="1:16">
      <c r="A25" s="178" t="s">
        <v>97</v>
      </c>
      <c r="C25" s="177"/>
      <c r="D25" s="177"/>
      <c r="E25" s="178"/>
      <c r="F25" s="177"/>
      <c r="G25" s="178" t="s">
        <v>103</v>
      </c>
      <c r="K25" s="177"/>
      <c r="L25" s="177"/>
      <c r="M25" s="177"/>
      <c r="N25" s="178" t="s">
        <v>97</v>
      </c>
      <c r="O25" s="19"/>
      <c r="P25" s="19"/>
    </row>
    <row r="26" spans="1:16">
      <c r="A26" s="178"/>
      <c r="C26" s="178"/>
      <c r="D26" s="178"/>
      <c r="E26" s="178"/>
      <c r="F26" s="178"/>
      <c r="G26" s="178"/>
      <c r="K26" s="178"/>
      <c r="L26" s="178"/>
      <c r="M26" s="178"/>
    </row>
    <row r="27" spans="1:16" ht="17.399999999999999">
      <c r="A27" s="179"/>
      <c r="G27" s="177" t="s">
        <v>22</v>
      </c>
      <c r="M27" s="179"/>
    </row>
    <row r="28" spans="1:16" ht="17.399999999999999">
      <c r="A28" s="179"/>
      <c r="G28" s="402" t="s">
        <v>102</v>
      </c>
      <c r="H28" s="402"/>
      <c r="I28" s="402"/>
      <c r="M28" s="179"/>
    </row>
    <row r="29" spans="1:16" ht="17.399999999999999">
      <c r="A29" s="179"/>
      <c r="G29" s="178" t="s">
        <v>106</v>
      </c>
      <c r="M29" s="179"/>
    </row>
    <row r="30" spans="1:16" ht="17.399999999999999">
      <c r="A30" s="179"/>
      <c r="G30" s="178"/>
      <c r="M30" s="179"/>
    </row>
    <row r="31" spans="1:16" ht="15.6">
      <c r="A31" s="70" t="s">
        <v>107</v>
      </c>
      <c r="B31" s="48"/>
      <c r="C31" s="386" t="e">
        <f>'Bid-Summary'!B14</f>
        <v>#REF!</v>
      </c>
      <c r="D31" s="386"/>
      <c r="E31" s="71"/>
      <c r="F31" s="71"/>
      <c r="G31" s="71"/>
      <c r="H31" s="71"/>
      <c r="I31" s="71"/>
      <c r="J31" s="71"/>
      <c r="K31" s="71"/>
      <c r="L31" s="71"/>
      <c r="M31" s="71"/>
      <c r="N31" s="71"/>
      <c r="O31" s="71"/>
      <c r="P31" s="71"/>
    </row>
    <row r="32" spans="1:16" ht="15.75" customHeight="1">
      <c r="A32" s="70" t="s">
        <v>108</v>
      </c>
      <c r="B32" s="48"/>
      <c r="C32" s="386" t="e">
        <f>'Bid-Summary'!C15</f>
        <v>#REF!</v>
      </c>
      <c r="D32" s="386"/>
      <c r="E32" s="386"/>
      <c r="F32" s="386"/>
      <c r="G32" s="386"/>
      <c r="H32" s="386"/>
      <c r="I32" s="386"/>
      <c r="J32" s="386"/>
      <c r="K32" s="386"/>
      <c r="L32" s="386"/>
      <c r="M32" s="386"/>
      <c r="N32" s="386"/>
      <c r="O32" s="386"/>
      <c r="P32" s="87"/>
    </row>
    <row r="33" spans="1:16" ht="15.6">
      <c r="A33" s="70" t="s">
        <v>109</v>
      </c>
      <c r="B33" s="48"/>
      <c r="C33" s="387" t="e">
        <f>'Bid-Summary'!D14</f>
        <v>#REF!</v>
      </c>
      <c r="D33" s="387"/>
      <c r="E33" s="71"/>
      <c r="F33" s="71"/>
      <c r="G33" s="71"/>
      <c r="H33" s="71"/>
      <c r="I33" s="71"/>
      <c r="J33" s="71"/>
      <c r="K33" s="71"/>
      <c r="L33" s="71"/>
      <c r="M33" s="71"/>
      <c r="N33" s="71"/>
      <c r="O33" s="71"/>
      <c r="P33" s="71"/>
    </row>
    <row r="35" spans="1:16">
      <c r="A35" s="72"/>
      <c r="B35" s="73"/>
      <c r="C35" s="388" t="s">
        <v>110</v>
      </c>
      <c r="D35" s="388"/>
      <c r="E35" s="388" t="s">
        <v>111</v>
      </c>
      <c r="F35" s="388"/>
      <c r="G35" s="388" t="s">
        <v>112</v>
      </c>
      <c r="H35" s="388"/>
      <c r="I35" s="388" t="s">
        <v>113</v>
      </c>
      <c r="J35" s="388"/>
      <c r="K35" s="388" t="s">
        <v>114</v>
      </c>
      <c r="L35" s="388"/>
      <c r="M35" s="388" t="s">
        <v>115</v>
      </c>
      <c r="N35" s="388"/>
      <c r="O35" s="389" t="s">
        <v>116</v>
      </c>
      <c r="P35" s="389"/>
    </row>
    <row r="36" spans="1:16" ht="19.5" customHeight="1">
      <c r="A36" s="74"/>
      <c r="B36" s="75"/>
      <c r="C36" s="376">
        <f>'Bid-Summary'!B19</f>
        <v>0</v>
      </c>
      <c r="D36" s="377"/>
      <c r="E36" s="376">
        <f>'Bid-Summary'!B20</f>
        <v>0</v>
      </c>
      <c r="F36" s="377"/>
      <c r="G36" s="378">
        <f>'Bid-Summary'!B21</f>
        <v>0</v>
      </c>
      <c r="H36" s="379"/>
      <c r="I36" s="378">
        <f>'Bid-Summary'!B22</f>
        <v>0</v>
      </c>
      <c r="J36" s="379"/>
      <c r="K36" s="378">
        <f>'Bid-Summary'!B23</f>
        <v>0</v>
      </c>
      <c r="L36" s="379"/>
      <c r="M36" s="378">
        <f>'Bid-Summary'!H19</f>
        <v>0</v>
      </c>
      <c r="N36" s="379"/>
      <c r="O36" s="378"/>
      <c r="P36" s="379"/>
    </row>
    <row r="37" spans="1:16" ht="19.5" customHeight="1">
      <c r="A37" s="380" t="s">
        <v>117</v>
      </c>
      <c r="B37" s="381"/>
      <c r="C37" s="382"/>
      <c r="D37" s="382"/>
      <c r="E37" s="382">
        <f>'Bid Amount'!E16:F16</f>
        <v>0</v>
      </c>
      <c r="F37" s="382"/>
      <c r="G37" s="382">
        <f>'Bid Amount'!G16:H16</f>
        <v>0</v>
      </c>
      <c r="H37" s="382"/>
      <c r="I37" s="382">
        <f>'Bid Amount'!I16:J16</f>
        <v>0</v>
      </c>
      <c r="J37" s="382"/>
      <c r="K37" s="382">
        <f>'Bid Amount'!K16:L16</f>
        <v>0</v>
      </c>
      <c r="L37" s="382"/>
      <c r="M37" s="382">
        <f>'Bid Amount'!M16:N16</f>
        <v>0</v>
      </c>
      <c r="N37" s="382"/>
      <c r="O37" s="382"/>
      <c r="P37" s="382"/>
    </row>
    <row r="38" spans="1:16" s="69" customFormat="1" ht="15" customHeight="1">
      <c r="A38" s="76" t="s">
        <v>118</v>
      </c>
      <c r="B38" s="77"/>
      <c r="C38" s="385"/>
      <c r="D38" s="385"/>
      <c r="E38" s="385"/>
      <c r="F38" s="385"/>
      <c r="G38" s="385"/>
      <c r="H38" s="385"/>
      <c r="I38" s="385"/>
      <c r="J38" s="385"/>
      <c r="K38" s="385"/>
      <c r="L38" s="385"/>
      <c r="M38" s="385"/>
      <c r="N38" s="385"/>
      <c r="O38" s="385"/>
      <c r="P38" s="385"/>
    </row>
    <row r="39" spans="1:16" ht="19.5" customHeight="1">
      <c r="A39" s="78" t="s">
        <v>119</v>
      </c>
      <c r="B39" s="79"/>
      <c r="C39" s="373"/>
      <c r="D39" s="373"/>
      <c r="E39" s="373"/>
      <c r="F39" s="373"/>
      <c r="G39" s="373"/>
      <c r="H39" s="373"/>
      <c r="I39" s="373"/>
      <c r="J39" s="373"/>
      <c r="K39" s="373"/>
      <c r="L39" s="373"/>
      <c r="M39" s="373"/>
      <c r="N39" s="373"/>
      <c r="O39" s="373"/>
      <c r="P39" s="373"/>
    </row>
    <row r="40" spans="1:16" ht="19.5" customHeight="1">
      <c r="A40" s="374" t="s">
        <v>120</v>
      </c>
      <c r="B40" s="375"/>
      <c r="C40" s="373"/>
      <c r="D40" s="373"/>
      <c r="E40" s="373"/>
      <c r="F40" s="373"/>
      <c r="G40" s="373"/>
      <c r="H40" s="373"/>
      <c r="I40" s="373"/>
      <c r="J40" s="373"/>
      <c r="K40" s="373"/>
      <c r="L40" s="373"/>
      <c r="M40" s="373"/>
      <c r="N40" s="373"/>
      <c r="O40" s="373"/>
      <c r="P40" s="373"/>
    </row>
    <row r="41" spans="1:16" ht="19.5" customHeight="1">
      <c r="A41" s="80" t="s">
        <v>121</v>
      </c>
      <c r="B41" s="81"/>
      <c r="C41" s="369"/>
      <c r="D41" s="370"/>
      <c r="E41" s="369"/>
      <c r="F41" s="370"/>
      <c r="G41" s="369"/>
      <c r="H41" s="370"/>
      <c r="I41" s="369"/>
      <c r="J41" s="370"/>
      <c r="K41" s="369"/>
      <c r="L41" s="370"/>
      <c r="M41" s="369"/>
      <c r="N41" s="370"/>
      <c r="O41" s="369"/>
      <c r="P41" s="370"/>
    </row>
    <row r="42" spans="1:16" ht="19.5" customHeight="1">
      <c r="A42" s="78" t="s">
        <v>122</v>
      </c>
      <c r="B42" s="79"/>
      <c r="C42" s="371"/>
      <c r="D42" s="372"/>
      <c r="E42" s="371"/>
      <c r="F42" s="372"/>
      <c r="G42" s="371"/>
      <c r="H42" s="372"/>
      <c r="I42" s="371"/>
      <c r="J42" s="372"/>
      <c r="K42" s="371"/>
      <c r="L42" s="372"/>
      <c r="M42" s="371"/>
      <c r="N42" s="372"/>
      <c r="O42" s="371"/>
      <c r="P42" s="372"/>
    </row>
    <row r="43" spans="1:16" ht="19.5" customHeight="1">
      <c r="A43" s="82" t="s">
        <v>123</v>
      </c>
      <c r="B43" s="83"/>
      <c r="C43" s="373"/>
      <c r="D43" s="373"/>
      <c r="E43" s="373"/>
      <c r="F43" s="373"/>
      <c r="G43" s="373"/>
      <c r="H43" s="373"/>
      <c r="I43" s="373"/>
      <c r="J43" s="373"/>
      <c r="K43" s="373"/>
      <c r="L43" s="373"/>
      <c r="M43" s="373"/>
      <c r="N43" s="373"/>
      <c r="O43" s="373"/>
      <c r="P43" s="373"/>
    </row>
    <row r="44" spans="1:16" ht="19.5" customHeight="1">
      <c r="A44" s="82" t="s">
        <v>124</v>
      </c>
      <c r="B44" s="83"/>
      <c r="C44" s="373"/>
      <c r="D44" s="373"/>
      <c r="E44" s="373"/>
      <c r="F44" s="373"/>
      <c r="G44" s="373"/>
      <c r="H44" s="373"/>
      <c r="I44" s="373"/>
      <c r="J44" s="373"/>
      <c r="K44" s="373"/>
      <c r="L44" s="373"/>
      <c r="M44" s="373"/>
      <c r="N44" s="373"/>
      <c r="O44" s="373"/>
      <c r="P44" s="373"/>
    </row>
    <row r="45" spans="1:16" ht="19.5" customHeight="1">
      <c r="A45" s="82" t="s">
        <v>125</v>
      </c>
      <c r="B45" s="83"/>
      <c r="C45" s="373"/>
      <c r="D45" s="373"/>
      <c r="E45" s="373"/>
      <c r="F45" s="373"/>
      <c r="G45" s="373"/>
      <c r="H45" s="373"/>
      <c r="I45" s="373"/>
      <c r="J45" s="373"/>
      <c r="K45" s="373"/>
      <c r="L45" s="373"/>
      <c r="M45" s="373"/>
      <c r="N45" s="373"/>
      <c r="O45" s="373"/>
      <c r="P45" s="373"/>
    </row>
    <row r="46" spans="1:16" ht="19.5" customHeight="1">
      <c r="A46" s="82" t="s">
        <v>126</v>
      </c>
      <c r="B46" s="83"/>
      <c r="C46" s="373"/>
      <c r="D46" s="373"/>
      <c r="E46" s="373"/>
      <c r="F46" s="373"/>
      <c r="G46" s="373"/>
      <c r="H46" s="373"/>
      <c r="I46" s="373"/>
      <c r="J46" s="373"/>
      <c r="K46" s="373"/>
      <c r="L46" s="373"/>
      <c r="M46" s="373"/>
      <c r="N46" s="373"/>
      <c r="O46" s="373"/>
      <c r="P46" s="373"/>
    </row>
    <row r="47" spans="1:16" ht="19.5" customHeight="1">
      <c r="A47" s="78" t="s">
        <v>127</v>
      </c>
      <c r="B47" s="79"/>
      <c r="C47" s="373"/>
      <c r="D47" s="373"/>
      <c r="E47" s="373"/>
      <c r="F47" s="373"/>
      <c r="G47" s="373"/>
      <c r="H47" s="373"/>
      <c r="I47" s="373"/>
      <c r="J47" s="373"/>
      <c r="K47" s="373"/>
      <c r="L47" s="373"/>
      <c r="M47" s="373"/>
      <c r="N47" s="373"/>
      <c r="O47" s="373"/>
      <c r="P47" s="373"/>
    </row>
    <row r="49" spans="1:16">
      <c r="A49" s="177" t="s">
        <v>91</v>
      </c>
      <c r="G49" s="177" t="s">
        <v>92</v>
      </c>
      <c r="N49" s="177" t="s">
        <v>93</v>
      </c>
    </row>
    <row r="50" spans="1:16">
      <c r="A50" t="s">
        <v>94</v>
      </c>
      <c r="C50" s="177"/>
      <c r="D50" s="177"/>
      <c r="G50" t="s">
        <v>95</v>
      </c>
      <c r="K50" s="177"/>
      <c r="L50" s="177"/>
      <c r="M50" s="177"/>
      <c r="N50" t="s">
        <v>96</v>
      </c>
    </row>
    <row r="51" spans="1:16">
      <c r="A51" s="178" t="s">
        <v>97</v>
      </c>
      <c r="C51" s="178"/>
      <c r="D51" s="178"/>
      <c r="G51" s="178" t="s">
        <v>97</v>
      </c>
      <c r="K51" s="178"/>
      <c r="L51" s="178"/>
      <c r="M51" s="178"/>
      <c r="N51" s="178" t="s">
        <v>97</v>
      </c>
    </row>
    <row r="52" spans="1:16">
      <c r="C52" s="178"/>
      <c r="D52" s="178"/>
      <c r="G52" s="178"/>
      <c r="K52" s="178"/>
      <c r="L52" s="178"/>
      <c r="M52" s="178"/>
      <c r="N52" s="178"/>
    </row>
    <row r="53" spans="1:16">
      <c r="A53" s="177" t="s">
        <v>98</v>
      </c>
      <c r="G53" s="177" t="s">
        <v>184</v>
      </c>
      <c r="H53" s="178"/>
      <c r="I53" s="178"/>
      <c r="J53" s="178"/>
      <c r="N53" s="177" t="s">
        <v>104</v>
      </c>
    </row>
    <row r="54" spans="1:16">
      <c r="A54" t="s">
        <v>100</v>
      </c>
      <c r="G54" t="s">
        <v>185</v>
      </c>
      <c r="H54" s="178"/>
      <c r="I54" s="178"/>
      <c r="J54" s="178"/>
      <c r="N54" t="s">
        <v>105</v>
      </c>
    </row>
    <row r="55" spans="1:16">
      <c r="A55" s="178" t="s">
        <v>97</v>
      </c>
      <c r="C55" s="177"/>
      <c r="D55" s="177"/>
      <c r="E55" s="178"/>
      <c r="F55" s="177"/>
      <c r="G55" s="178" t="s">
        <v>103</v>
      </c>
      <c r="K55" s="177"/>
      <c r="L55" s="177"/>
      <c r="M55" s="177"/>
      <c r="N55" s="178" t="s">
        <v>97</v>
      </c>
      <c r="O55" s="19"/>
      <c r="P55" s="19"/>
    </row>
    <row r="56" spans="1:16">
      <c r="A56" s="178"/>
      <c r="C56" s="178"/>
      <c r="D56" s="178"/>
      <c r="E56" s="178"/>
      <c r="F56" s="178"/>
      <c r="G56" s="178"/>
      <c r="K56" s="178"/>
      <c r="L56" s="178"/>
      <c r="M56" s="178"/>
    </row>
    <row r="57" spans="1:16" ht="17.399999999999999">
      <c r="A57" s="179"/>
      <c r="G57" s="177" t="s">
        <v>22</v>
      </c>
      <c r="M57" s="179"/>
    </row>
    <row r="58" spans="1:16" ht="17.399999999999999">
      <c r="A58" s="179"/>
      <c r="G58" s="402" t="s">
        <v>102</v>
      </c>
      <c r="H58" s="402"/>
      <c r="I58" s="402"/>
      <c r="M58" s="179"/>
    </row>
    <row r="59" spans="1:16" ht="17.399999999999999">
      <c r="A59" s="179"/>
      <c r="G59" s="178" t="s">
        <v>106</v>
      </c>
      <c r="M59" s="179"/>
    </row>
    <row r="60" spans="1:16" ht="17.399999999999999">
      <c r="A60" s="179"/>
      <c r="G60" s="178"/>
      <c r="M60" s="179"/>
    </row>
    <row r="61" spans="1:16" ht="15.6">
      <c r="A61" s="70" t="s">
        <v>107</v>
      </c>
      <c r="B61" s="48"/>
      <c r="C61" s="386" t="e">
        <f>'Bid-Summary'!B25</f>
        <v>#REF!</v>
      </c>
      <c r="D61" s="386"/>
      <c r="E61" s="71"/>
      <c r="F61" s="71"/>
      <c r="G61" s="71"/>
      <c r="H61" s="71"/>
      <c r="I61" s="71"/>
      <c r="J61" s="71"/>
      <c r="K61" s="71"/>
      <c r="L61" s="71"/>
      <c r="M61" s="71"/>
      <c r="N61" s="71"/>
      <c r="O61" s="71"/>
      <c r="P61" s="71"/>
    </row>
    <row r="62" spans="1:16" ht="15.75" customHeight="1">
      <c r="A62" s="70" t="s">
        <v>108</v>
      </c>
      <c r="B62" s="48"/>
      <c r="C62" s="386" t="e">
        <f>'Bid-Summary'!C26</f>
        <v>#REF!</v>
      </c>
      <c r="D62" s="386"/>
      <c r="E62" s="386"/>
      <c r="F62" s="386"/>
      <c r="G62" s="386"/>
      <c r="H62" s="386"/>
      <c r="I62" s="386"/>
      <c r="J62" s="386"/>
      <c r="K62" s="386"/>
      <c r="L62" s="386"/>
      <c r="M62" s="386"/>
      <c r="N62" s="386"/>
      <c r="O62" s="386"/>
      <c r="P62" s="87"/>
    </row>
    <row r="63" spans="1:16" ht="15.6">
      <c r="A63" s="70" t="s">
        <v>109</v>
      </c>
      <c r="B63" s="48"/>
      <c r="C63" s="387" t="e">
        <f>'Bid-Summary'!D25</f>
        <v>#REF!</v>
      </c>
      <c r="D63" s="387"/>
      <c r="E63" s="71"/>
      <c r="F63" s="71"/>
      <c r="G63" s="71"/>
      <c r="H63" s="71"/>
      <c r="I63" s="71"/>
      <c r="J63" s="71"/>
      <c r="K63" s="71"/>
      <c r="L63" s="71"/>
      <c r="M63" s="71"/>
      <c r="N63" s="71"/>
      <c r="O63" s="71"/>
      <c r="P63" s="71"/>
    </row>
    <row r="65" spans="1:16">
      <c r="A65" s="72"/>
      <c r="B65" s="73"/>
      <c r="C65" s="388" t="s">
        <v>110</v>
      </c>
      <c r="D65" s="388"/>
      <c r="E65" s="388" t="s">
        <v>111</v>
      </c>
      <c r="F65" s="388"/>
      <c r="G65" s="388" t="s">
        <v>112</v>
      </c>
      <c r="H65" s="388"/>
      <c r="I65" s="388" t="s">
        <v>113</v>
      </c>
      <c r="J65" s="388"/>
      <c r="K65" s="388" t="s">
        <v>114</v>
      </c>
      <c r="L65" s="388"/>
      <c r="M65" s="388" t="s">
        <v>115</v>
      </c>
      <c r="N65" s="388"/>
      <c r="O65" s="389" t="s">
        <v>116</v>
      </c>
      <c r="P65" s="389"/>
    </row>
    <row r="66" spans="1:16" ht="19.5" customHeight="1">
      <c r="A66" s="74"/>
      <c r="B66" s="75"/>
      <c r="C66" s="376" t="str">
        <f>'Bid-Summary'!B30</f>
        <v>VICTORIANO SUBA-AN JR. BOATS MANUFACTURING</v>
      </c>
      <c r="D66" s="377"/>
      <c r="E66" s="378">
        <f>'Bid-Summary'!B31</f>
        <v>0</v>
      </c>
      <c r="F66" s="379"/>
      <c r="G66" s="378">
        <f>'Bid-Summary'!B32</f>
        <v>0</v>
      </c>
      <c r="H66" s="379"/>
      <c r="I66" s="378">
        <f>'Bid-Summary'!B33</f>
        <v>0</v>
      </c>
      <c r="J66" s="379"/>
      <c r="K66" s="378">
        <f>'Bid-Summary'!B34</f>
        <v>0</v>
      </c>
      <c r="L66" s="379"/>
      <c r="M66" s="378">
        <f>'Bid-Summary'!H30</f>
        <v>0</v>
      </c>
      <c r="N66" s="379"/>
      <c r="O66" s="378"/>
      <c r="P66" s="379"/>
    </row>
    <row r="67" spans="1:16" ht="19.5" customHeight="1">
      <c r="A67" s="380" t="s">
        <v>117</v>
      </c>
      <c r="B67" s="381"/>
      <c r="C67" s="382">
        <f>'Bid Amount'!C25:D25</f>
        <v>0</v>
      </c>
      <c r="D67" s="382"/>
      <c r="E67" s="382">
        <f>'Bid Amount'!E25:F25</f>
        <v>0</v>
      </c>
      <c r="F67" s="382"/>
      <c r="G67" s="382">
        <f>'Bid Amount'!G25:H25</f>
        <v>0</v>
      </c>
      <c r="H67" s="382"/>
      <c r="I67" s="382">
        <f>'Bid Amount'!I25:J25</f>
        <v>0</v>
      </c>
      <c r="J67" s="382"/>
      <c r="K67" s="382">
        <f>'Bid Amount'!K25:L25</f>
        <v>0</v>
      </c>
      <c r="L67" s="382"/>
      <c r="M67" s="382">
        <f>'Bid Amount'!M25:N25</f>
        <v>0</v>
      </c>
      <c r="N67" s="382"/>
      <c r="O67" s="382"/>
      <c r="P67" s="382"/>
    </row>
    <row r="68" spans="1:16" s="69" customFormat="1" ht="15" customHeight="1">
      <c r="A68" s="76" t="s">
        <v>118</v>
      </c>
      <c r="B68" s="77"/>
      <c r="C68" s="385"/>
      <c r="D68" s="385"/>
      <c r="E68" s="385"/>
      <c r="F68" s="385"/>
      <c r="G68" s="385"/>
      <c r="H68" s="385"/>
      <c r="I68" s="385"/>
      <c r="J68" s="385"/>
      <c r="K68" s="385"/>
      <c r="L68" s="385"/>
      <c r="M68" s="385"/>
      <c r="N68" s="385"/>
      <c r="O68" s="385"/>
      <c r="P68" s="385"/>
    </row>
    <row r="69" spans="1:16" ht="19.5" customHeight="1">
      <c r="A69" s="78" t="s">
        <v>119</v>
      </c>
      <c r="B69" s="79"/>
      <c r="C69" s="373"/>
      <c r="D69" s="373"/>
      <c r="E69" s="373"/>
      <c r="F69" s="373"/>
      <c r="G69" s="373"/>
      <c r="H69" s="373"/>
      <c r="I69" s="373"/>
      <c r="J69" s="373"/>
      <c r="K69" s="373"/>
      <c r="L69" s="373"/>
      <c r="M69" s="373"/>
      <c r="N69" s="373"/>
      <c r="O69" s="373"/>
      <c r="P69" s="373"/>
    </row>
    <row r="70" spans="1:16" ht="19.5" customHeight="1">
      <c r="A70" s="374" t="s">
        <v>120</v>
      </c>
      <c r="B70" s="375"/>
      <c r="C70" s="373"/>
      <c r="D70" s="373"/>
      <c r="E70" s="373"/>
      <c r="F70" s="373"/>
      <c r="G70" s="373"/>
      <c r="H70" s="373"/>
      <c r="I70" s="373"/>
      <c r="J70" s="373"/>
      <c r="K70" s="373"/>
      <c r="L70" s="373"/>
      <c r="M70" s="373"/>
      <c r="N70" s="373"/>
      <c r="O70" s="373"/>
      <c r="P70" s="373"/>
    </row>
    <row r="71" spans="1:16" ht="19.5" customHeight="1">
      <c r="A71" s="80" t="s">
        <v>121</v>
      </c>
      <c r="B71" s="81"/>
      <c r="C71" s="369"/>
      <c r="D71" s="370"/>
      <c r="E71" s="369"/>
      <c r="F71" s="370"/>
      <c r="G71" s="369"/>
      <c r="H71" s="370"/>
      <c r="I71" s="369"/>
      <c r="J71" s="370"/>
      <c r="K71" s="369"/>
      <c r="L71" s="370"/>
      <c r="M71" s="369"/>
      <c r="N71" s="370"/>
      <c r="O71" s="369"/>
      <c r="P71" s="370"/>
    </row>
    <row r="72" spans="1:16" ht="19.5" customHeight="1">
      <c r="A72" s="78" t="s">
        <v>122</v>
      </c>
      <c r="B72" s="79"/>
      <c r="C72" s="371"/>
      <c r="D72" s="372"/>
      <c r="E72" s="371"/>
      <c r="F72" s="372"/>
      <c r="G72" s="371"/>
      <c r="H72" s="372"/>
      <c r="I72" s="371"/>
      <c r="J72" s="372"/>
      <c r="K72" s="371"/>
      <c r="L72" s="372"/>
      <c r="M72" s="371"/>
      <c r="N72" s="372"/>
      <c r="O72" s="371"/>
      <c r="P72" s="372"/>
    </row>
    <row r="73" spans="1:16" ht="19.5" customHeight="1">
      <c r="A73" s="82" t="s">
        <v>123</v>
      </c>
      <c r="B73" s="83"/>
      <c r="C73" s="373"/>
      <c r="D73" s="373"/>
      <c r="E73" s="373"/>
      <c r="F73" s="373"/>
      <c r="G73" s="373"/>
      <c r="H73" s="373"/>
      <c r="I73" s="373"/>
      <c r="J73" s="373"/>
      <c r="K73" s="373"/>
      <c r="L73" s="373"/>
      <c r="M73" s="373"/>
      <c r="N73" s="373"/>
      <c r="O73" s="373"/>
      <c r="P73" s="373"/>
    </row>
    <row r="74" spans="1:16" ht="19.5" customHeight="1">
      <c r="A74" s="82" t="s">
        <v>124</v>
      </c>
      <c r="B74" s="83"/>
      <c r="C74" s="373"/>
      <c r="D74" s="373"/>
      <c r="E74" s="373"/>
      <c r="F74" s="373"/>
      <c r="G74" s="373"/>
      <c r="H74" s="373"/>
      <c r="I74" s="373"/>
      <c r="J74" s="373"/>
      <c r="K74" s="373"/>
      <c r="L74" s="373"/>
      <c r="M74" s="373"/>
      <c r="N74" s="373"/>
      <c r="O74" s="373"/>
      <c r="P74" s="373"/>
    </row>
    <row r="75" spans="1:16" ht="19.5" customHeight="1">
      <c r="A75" s="82" t="s">
        <v>125</v>
      </c>
      <c r="B75" s="83"/>
      <c r="C75" s="373"/>
      <c r="D75" s="373"/>
      <c r="E75" s="373"/>
      <c r="F75" s="373"/>
      <c r="G75" s="373"/>
      <c r="H75" s="373"/>
      <c r="I75" s="373"/>
      <c r="J75" s="373"/>
      <c r="K75" s="373"/>
      <c r="L75" s="373"/>
      <c r="M75" s="373"/>
      <c r="N75" s="373"/>
      <c r="O75" s="373"/>
      <c r="P75" s="373"/>
    </row>
    <row r="76" spans="1:16" ht="19.5" customHeight="1">
      <c r="A76" s="82" t="s">
        <v>126</v>
      </c>
      <c r="B76" s="83"/>
      <c r="C76" s="373"/>
      <c r="D76" s="373"/>
      <c r="E76" s="373"/>
      <c r="F76" s="373"/>
      <c r="G76" s="373"/>
      <c r="H76" s="373"/>
      <c r="I76" s="373"/>
      <c r="J76" s="373"/>
      <c r="K76" s="373"/>
      <c r="L76" s="373"/>
      <c r="M76" s="373"/>
      <c r="N76" s="373"/>
      <c r="O76" s="373"/>
      <c r="P76" s="373"/>
    </row>
    <row r="77" spans="1:16" ht="19.5" customHeight="1">
      <c r="A77" s="78" t="s">
        <v>127</v>
      </c>
      <c r="B77" s="79"/>
      <c r="C77" s="373"/>
      <c r="D77" s="373"/>
      <c r="E77" s="373"/>
      <c r="F77" s="373"/>
      <c r="G77" s="373"/>
      <c r="H77" s="373"/>
      <c r="I77" s="373"/>
      <c r="J77" s="373"/>
      <c r="K77" s="373"/>
      <c r="L77" s="373"/>
      <c r="M77" s="373"/>
      <c r="N77" s="373"/>
      <c r="O77" s="373"/>
      <c r="P77" s="373"/>
    </row>
    <row r="79" spans="1:16">
      <c r="A79" s="177" t="s">
        <v>91</v>
      </c>
      <c r="G79" s="177" t="s">
        <v>92</v>
      </c>
      <c r="N79" s="177" t="s">
        <v>93</v>
      </c>
    </row>
    <row r="80" spans="1:16">
      <c r="A80" t="s">
        <v>94</v>
      </c>
      <c r="C80" s="177"/>
      <c r="D80" s="177"/>
      <c r="G80" t="s">
        <v>95</v>
      </c>
      <c r="K80" s="177"/>
      <c r="L80" s="177"/>
      <c r="M80" s="177"/>
      <c r="N80" t="s">
        <v>96</v>
      </c>
    </row>
    <row r="81" spans="1:16">
      <c r="A81" s="178" t="s">
        <v>97</v>
      </c>
      <c r="C81" s="178"/>
      <c r="D81" s="178"/>
      <c r="G81" s="178" t="s">
        <v>97</v>
      </c>
      <c r="K81" s="178"/>
      <c r="L81" s="178"/>
      <c r="M81" s="178"/>
      <c r="N81" s="178" t="s">
        <v>97</v>
      </c>
    </row>
    <row r="82" spans="1:16">
      <c r="C82" s="178"/>
      <c r="D82" s="178"/>
      <c r="G82" s="178"/>
      <c r="K82" s="178"/>
      <c r="L82" s="178"/>
      <c r="M82" s="178"/>
      <c r="N82" s="178"/>
    </row>
    <row r="83" spans="1:16">
      <c r="A83" s="177" t="s">
        <v>98</v>
      </c>
      <c r="G83" s="177" t="s">
        <v>184</v>
      </c>
      <c r="H83" s="178"/>
      <c r="I83" s="178"/>
      <c r="J83" s="178"/>
      <c r="N83" s="177" t="s">
        <v>104</v>
      </c>
    </row>
    <row r="84" spans="1:16">
      <c r="A84" t="s">
        <v>100</v>
      </c>
      <c r="G84" t="s">
        <v>185</v>
      </c>
      <c r="H84" s="178"/>
      <c r="I84" s="178"/>
      <c r="J84" s="178"/>
      <c r="N84" t="s">
        <v>105</v>
      </c>
    </row>
    <row r="85" spans="1:16">
      <c r="A85" s="178" t="s">
        <v>97</v>
      </c>
      <c r="C85" s="177"/>
      <c r="D85" s="177"/>
      <c r="E85" s="178"/>
      <c r="F85" s="177"/>
      <c r="G85" s="178" t="s">
        <v>103</v>
      </c>
      <c r="K85" s="177"/>
      <c r="L85" s="177"/>
      <c r="M85" s="177"/>
      <c r="N85" s="178" t="s">
        <v>97</v>
      </c>
      <c r="O85" s="19"/>
      <c r="P85" s="19"/>
    </row>
    <row r="86" spans="1:16">
      <c r="A86" s="178"/>
      <c r="C86" s="178"/>
      <c r="D86" s="178"/>
      <c r="E86" s="178"/>
      <c r="F86" s="178"/>
      <c r="G86" s="178"/>
      <c r="K86" s="178"/>
      <c r="L86" s="178"/>
      <c r="M86" s="178"/>
    </row>
    <row r="87" spans="1:16" ht="17.399999999999999">
      <c r="A87" s="179"/>
      <c r="G87" s="177" t="s">
        <v>22</v>
      </c>
      <c r="M87" s="179"/>
    </row>
    <row r="88" spans="1:16" ht="17.399999999999999">
      <c r="A88" s="179"/>
      <c r="G88" s="402" t="s">
        <v>102</v>
      </c>
      <c r="H88" s="402"/>
      <c r="I88" s="402"/>
      <c r="M88" s="179"/>
    </row>
    <row r="89" spans="1:16" ht="17.399999999999999">
      <c r="A89" s="179"/>
      <c r="G89" s="178" t="s">
        <v>106</v>
      </c>
      <c r="M89" s="179"/>
    </row>
    <row r="90" spans="1:16" ht="15.6">
      <c r="A90" s="70" t="s">
        <v>107</v>
      </c>
      <c r="B90" s="48"/>
      <c r="C90" s="386" t="e">
        <f>'Bid-Summary'!B36</f>
        <v>#REF!</v>
      </c>
      <c r="D90" s="386"/>
      <c r="E90" s="71"/>
      <c r="F90" s="71"/>
      <c r="G90" s="71"/>
      <c r="H90" s="71"/>
      <c r="I90" s="71"/>
      <c r="J90" s="71"/>
      <c r="K90" s="71"/>
      <c r="L90" s="71"/>
      <c r="M90" s="71"/>
      <c r="N90" s="71"/>
      <c r="O90" s="71"/>
      <c r="P90" s="71"/>
    </row>
    <row r="91" spans="1:16" ht="15.75" customHeight="1">
      <c r="A91" s="70" t="s">
        <v>108</v>
      </c>
      <c r="B91" s="48"/>
      <c r="C91" s="386" t="e">
        <f>'Bid-Summary'!C37</f>
        <v>#REF!</v>
      </c>
      <c r="D91" s="386"/>
      <c r="E91" s="386"/>
      <c r="F91" s="386"/>
      <c r="G91" s="386"/>
      <c r="H91" s="386"/>
      <c r="I91" s="386"/>
      <c r="J91" s="386"/>
      <c r="K91" s="386"/>
      <c r="L91" s="386"/>
      <c r="M91" s="386"/>
      <c r="N91" s="386"/>
      <c r="O91" s="386"/>
      <c r="P91" s="87"/>
    </row>
    <row r="92" spans="1:16" ht="15.6">
      <c r="A92" s="70" t="s">
        <v>109</v>
      </c>
      <c r="B92" s="48"/>
      <c r="C92" s="387" t="e">
        <f>'Bid-Summary'!D36</f>
        <v>#REF!</v>
      </c>
      <c r="D92" s="387"/>
      <c r="E92" s="71"/>
      <c r="F92" s="71"/>
      <c r="G92" s="71"/>
      <c r="H92" s="71"/>
      <c r="I92" s="71"/>
      <c r="J92" s="71"/>
      <c r="K92" s="71"/>
      <c r="L92" s="71"/>
      <c r="M92" s="71"/>
      <c r="N92" s="71"/>
      <c r="O92" s="71"/>
      <c r="P92" s="71"/>
    </row>
    <row r="94" spans="1:16">
      <c r="A94" s="72"/>
      <c r="B94" s="73"/>
      <c r="C94" s="388" t="s">
        <v>110</v>
      </c>
      <c r="D94" s="388"/>
      <c r="E94" s="388" t="s">
        <v>111</v>
      </c>
      <c r="F94" s="388"/>
      <c r="G94" s="388" t="s">
        <v>112</v>
      </c>
      <c r="H94" s="388"/>
      <c r="I94" s="388" t="s">
        <v>113</v>
      </c>
      <c r="J94" s="388"/>
      <c r="K94" s="388" t="s">
        <v>114</v>
      </c>
      <c r="L94" s="388"/>
      <c r="M94" s="388" t="s">
        <v>115</v>
      </c>
      <c r="N94" s="388"/>
      <c r="O94" s="389" t="s">
        <v>116</v>
      </c>
      <c r="P94" s="389"/>
    </row>
    <row r="95" spans="1:16" ht="19.5" customHeight="1">
      <c r="A95" s="74"/>
      <c r="B95" s="75"/>
      <c r="C95" s="376">
        <f>'Bid-Summary'!B41</f>
        <v>0</v>
      </c>
      <c r="D95" s="377"/>
      <c r="E95" s="378">
        <f>'Bid-Summary'!B42</f>
        <v>0</v>
      </c>
      <c r="F95" s="379"/>
      <c r="G95" s="378">
        <f>'Bid-Summary'!B43</f>
        <v>0</v>
      </c>
      <c r="H95" s="379"/>
      <c r="I95" s="378">
        <f>'Bid-Summary'!B44</f>
        <v>0</v>
      </c>
      <c r="J95" s="379"/>
      <c r="K95" s="378">
        <f>'Bid-Summary'!B45</f>
        <v>0</v>
      </c>
      <c r="L95" s="379"/>
      <c r="M95" s="378">
        <f>'Bid-Summary'!H41</f>
        <v>0</v>
      </c>
      <c r="N95" s="379"/>
      <c r="O95" s="378"/>
      <c r="P95" s="379"/>
    </row>
    <row r="96" spans="1:16" ht="19.5" customHeight="1">
      <c r="A96" s="380" t="s">
        <v>117</v>
      </c>
      <c r="B96" s="381"/>
      <c r="C96" s="382">
        <f>'Bid Amount'!C34:D34</f>
        <v>0</v>
      </c>
      <c r="D96" s="382"/>
      <c r="E96" s="382">
        <f>'Bid Amount'!E34:F34</f>
        <v>0</v>
      </c>
      <c r="F96" s="382"/>
      <c r="G96" s="382">
        <f>'Bid Amount'!G34:H34</f>
        <v>0</v>
      </c>
      <c r="H96" s="382"/>
      <c r="I96" s="382">
        <f>'Bid Amount'!I34:J34</f>
        <v>0</v>
      </c>
      <c r="J96" s="382"/>
      <c r="K96" s="382">
        <f>'Bid Amount'!K34:L34</f>
        <v>0</v>
      </c>
      <c r="L96" s="382"/>
      <c r="M96" s="382">
        <f>'Bid Amount'!M34:N34</f>
        <v>0</v>
      </c>
      <c r="N96" s="382"/>
      <c r="O96" s="382"/>
      <c r="P96" s="382"/>
    </row>
    <row r="97" spans="1:16" s="69" customFormat="1" ht="15" customHeight="1">
      <c r="A97" s="76" t="s">
        <v>118</v>
      </c>
      <c r="B97" s="77"/>
      <c r="C97" s="385"/>
      <c r="D97" s="385"/>
      <c r="E97" s="385"/>
      <c r="F97" s="385"/>
      <c r="G97" s="385"/>
      <c r="H97" s="385"/>
      <c r="I97" s="385"/>
      <c r="J97" s="385"/>
      <c r="K97" s="385"/>
      <c r="L97" s="385"/>
      <c r="M97" s="385"/>
      <c r="N97" s="385"/>
      <c r="O97" s="385"/>
      <c r="P97" s="385"/>
    </row>
    <row r="98" spans="1:16" ht="19.5" customHeight="1">
      <c r="A98" s="78" t="s">
        <v>119</v>
      </c>
      <c r="B98" s="79"/>
      <c r="C98" s="373"/>
      <c r="D98" s="373"/>
      <c r="E98" s="373"/>
      <c r="F98" s="373"/>
      <c r="G98" s="373"/>
      <c r="H98" s="373"/>
      <c r="I98" s="373"/>
      <c r="J98" s="373"/>
      <c r="K98" s="373"/>
      <c r="L98" s="373"/>
      <c r="M98" s="373"/>
      <c r="N98" s="373"/>
      <c r="O98" s="373"/>
      <c r="P98" s="373"/>
    </row>
    <row r="99" spans="1:16" ht="19.5" customHeight="1">
      <c r="A99" s="374" t="s">
        <v>120</v>
      </c>
      <c r="B99" s="375"/>
      <c r="C99" s="373"/>
      <c r="D99" s="373"/>
      <c r="E99" s="373"/>
      <c r="F99" s="373"/>
      <c r="G99" s="373"/>
      <c r="H99" s="373"/>
      <c r="I99" s="373"/>
      <c r="J99" s="373"/>
      <c r="K99" s="373"/>
      <c r="L99" s="373"/>
      <c r="M99" s="373"/>
      <c r="N99" s="373"/>
      <c r="O99" s="373"/>
      <c r="P99" s="373"/>
    </row>
    <row r="100" spans="1:16" ht="19.5" customHeight="1">
      <c r="A100" s="80" t="s">
        <v>121</v>
      </c>
      <c r="B100" s="81"/>
      <c r="C100" s="369"/>
      <c r="D100" s="370"/>
      <c r="E100" s="369"/>
      <c r="F100" s="370"/>
      <c r="G100" s="369"/>
      <c r="H100" s="370"/>
      <c r="I100" s="369"/>
      <c r="J100" s="370"/>
      <c r="K100" s="369"/>
      <c r="L100" s="370"/>
      <c r="M100" s="369"/>
      <c r="N100" s="370"/>
      <c r="O100" s="369"/>
      <c r="P100" s="370"/>
    </row>
    <row r="101" spans="1:16" ht="19.5" customHeight="1">
      <c r="A101" s="78" t="s">
        <v>122</v>
      </c>
      <c r="B101" s="79"/>
      <c r="C101" s="371"/>
      <c r="D101" s="372"/>
      <c r="E101" s="371"/>
      <c r="F101" s="372"/>
      <c r="G101" s="371"/>
      <c r="H101" s="372"/>
      <c r="I101" s="371"/>
      <c r="J101" s="372"/>
      <c r="K101" s="371"/>
      <c r="L101" s="372"/>
      <c r="M101" s="371"/>
      <c r="N101" s="372"/>
      <c r="O101" s="371"/>
      <c r="P101" s="372"/>
    </row>
    <row r="102" spans="1:16" ht="19.5" customHeight="1">
      <c r="A102" s="82" t="s">
        <v>123</v>
      </c>
      <c r="B102" s="83"/>
      <c r="C102" s="373"/>
      <c r="D102" s="373"/>
      <c r="E102" s="373"/>
      <c r="F102" s="373"/>
      <c r="G102" s="373"/>
      <c r="H102" s="373"/>
      <c r="I102" s="373"/>
      <c r="J102" s="373"/>
      <c r="K102" s="373"/>
      <c r="L102" s="373"/>
      <c r="M102" s="373"/>
      <c r="N102" s="373"/>
      <c r="O102" s="373"/>
      <c r="P102" s="373"/>
    </row>
    <row r="103" spans="1:16" ht="19.5" customHeight="1">
      <c r="A103" s="82" t="s">
        <v>124</v>
      </c>
      <c r="B103" s="83"/>
      <c r="C103" s="373"/>
      <c r="D103" s="373"/>
      <c r="E103" s="373"/>
      <c r="F103" s="373"/>
      <c r="G103" s="373"/>
      <c r="H103" s="373"/>
      <c r="I103" s="373"/>
      <c r="J103" s="373"/>
      <c r="K103" s="373"/>
      <c r="L103" s="373"/>
      <c r="M103" s="373"/>
      <c r="N103" s="373"/>
      <c r="O103" s="373"/>
      <c r="P103" s="373"/>
    </row>
    <row r="104" spans="1:16" ht="19.5" customHeight="1">
      <c r="A104" s="82" t="s">
        <v>125</v>
      </c>
      <c r="B104" s="83"/>
      <c r="C104" s="373"/>
      <c r="D104" s="373"/>
      <c r="E104" s="373"/>
      <c r="F104" s="373"/>
      <c r="G104" s="373"/>
      <c r="H104" s="373"/>
      <c r="I104" s="373"/>
      <c r="J104" s="373"/>
      <c r="K104" s="373"/>
      <c r="L104" s="373"/>
      <c r="M104" s="373"/>
      <c r="N104" s="373"/>
      <c r="O104" s="373"/>
      <c r="P104" s="373"/>
    </row>
    <row r="105" spans="1:16" ht="19.5" customHeight="1">
      <c r="A105" s="82" t="s">
        <v>126</v>
      </c>
      <c r="B105" s="83"/>
      <c r="C105" s="373"/>
      <c r="D105" s="373"/>
      <c r="E105" s="373"/>
      <c r="F105" s="373"/>
      <c r="G105" s="373"/>
      <c r="H105" s="373"/>
      <c r="I105" s="373"/>
      <c r="J105" s="373"/>
      <c r="K105" s="373"/>
      <c r="L105" s="373"/>
      <c r="M105" s="373"/>
      <c r="N105" s="373"/>
      <c r="O105" s="373"/>
      <c r="P105" s="373"/>
    </row>
    <row r="106" spans="1:16" ht="19.5" customHeight="1">
      <c r="A106" s="78" t="s">
        <v>127</v>
      </c>
      <c r="B106" s="79"/>
      <c r="C106" s="373"/>
      <c r="D106" s="373"/>
      <c r="E106" s="373"/>
      <c r="F106" s="373"/>
      <c r="G106" s="373"/>
      <c r="H106" s="373"/>
      <c r="I106" s="373"/>
      <c r="J106" s="373"/>
      <c r="K106" s="373"/>
      <c r="L106" s="373"/>
      <c r="M106" s="373"/>
      <c r="N106" s="373"/>
      <c r="O106" s="373"/>
      <c r="P106" s="373"/>
    </row>
    <row r="108" spans="1:16">
      <c r="A108" s="177" t="s">
        <v>91</v>
      </c>
      <c r="G108" s="177" t="s">
        <v>92</v>
      </c>
      <c r="N108" s="177" t="s">
        <v>93</v>
      </c>
    </row>
    <row r="109" spans="1:16">
      <c r="A109" t="s">
        <v>94</v>
      </c>
      <c r="C109" s="177"/>
      <c r="D109" s="177"/>
      <c r="G109" t="s">
        <v>95</v>
      </c>
      <c r="K109" s="177"/>
      <c r="L109" s="177"/>
      <c r="M109" s="177"/>
      <c r="N109" t="s">
        <v>96</v>
      </c>
    </row>
    <row r="110" spans="1:16">
      <c r="A110" s="178" t="s">
        <v>97</v>
      </c>
      <c r="C110" s="178"/>
      <c r="D110" s="178"/>
      <c r="G110" s="178" t="s">
        <v>97</v>
      </c>
      <c r="K110" s="178"/>
      <c r="L110" s="178"/>
      <c r="M110" s="178"/>
      <c r="N110" s="178" t="s">
        <v>97</v>
      </c>
    </row>
    <row r="111" spans="1:16">
      <c r="C111" s="178"/>
      <c r="D111" s="178"/>
      <c r="G111" s="178"/>
      <c r="K111" s="178"/>
      <c r="L111" s="178"/>
      <c r="M111" s="178"/>
      <c r="N111" s="178"/>
    </row>
    <row r="112" spans="1:16">
      <c r="A112" s="177" t="s">
        <v>98</v>
      </c>
      <c r="G112" s="177" t="s">
        <v>184</v>
      </c>
      <c r="H112" s="178"/>
      <c r="I112" s="178"/>
      <c r="J112" s="178"/>
      <c r="N112" s="177" t="s">
        <v>104</v>
      </c>
    </row>
    <row r="113" spans="1:16">
      <c r="A113" t="s">
        <v>100</v>
      </c>
      <c r="G113" t="s">
        <v>185</v>
      </c>
      <c r="H113" s="178"/>
      <c r="I113" s="178"/>
      <c r="J113" s="178"/>
      <c r="N113" t="s">
        <v>105</v>
      </c>
    </row>
    <row r="114" spans="1:16">
      <c r="A114" s="178" t="s">
        <v>97</v>
      </c>
      <c r="C114" s="177"/>
      <c r="D114" s="177"/>
      <c r="E114" s="178"/>
      <c r="F114" s="177"/>
      <c r="G114" s="178" t="s">
        <v>103</v>
      </c>
      <c r="K114" s="177"/>
      <c r="L114" s="177"/>
      <c r="M114" s="177"/>
      <c r="N114" s="178" t="s">
        <v>97</v>
      </c>
      <c r="O114" s="19"/>
      <c r="P114" s="19"/>
    </row>
    <row r="115" spans="1:16">
      <c r="A115" s="178"/>
      <c r="C115" s="178"/>
      <c r="D115" s="178"/>
      <c r="E115" s="178"/>
      <c r="F115" s="178"/>
      <c r="G115" s="178"/>
      <c r="K115" s="178"/>
      <c r="L115" s="178"/>
      <c r="M115" s="178"/>
    </row>
    <row r="116" spans="1:16" ht="17.399999999999999">
      <c r="A116" s="179"/>
      <c r="G116" s="177" t="s">
        <v>22</v>
      </c>
      <c r="M116" s="179"/>
    </row>
    <row r="117" spans="1:16" ht="17.399999999999999">
      <c r="A117" s="179"/>
      <c r="G117" s="402" t="s">
        <v>102</v>
      </c>
      <c r="H117" s="402"/>
      <c r="I117" s="402"/>
      <c r="M117" s="179"/>
    </row>
    <row r="118" spans="1:16" ht="17.399999999999999">
      <c r="A118" s="179"/>
      <c r="G118" s="178" t="s">
        <v>106</v>
      </c>
      <c r="M118" s="179"/>
    </row>
    <row r="119" spans="1:16" ht="15.6">
      <c r="A119" s="70" t="s">
        <v>107</v>
      </c>
      <c r="B119" s="48"/>
      <c r="C119" s="386" t="e">
        <f>'Bid-Summary'!B47</f>
        <v>#REF!</v>
      </c>
      <c r="D119" s="386"/>
      <c r="E119" s="71"/>
      <c r="F119" s="71"/>
      <c r="G119" s="71"/>
      <c r="H119" s="71"/>
      <c r="I119" s="71"/>
      <c r="J119" s="71"/>
      <c r="K119" s="71"/>
      <c r="L119" s="71"/>
      <c r="M119" s="71"/>
      <c r="N119" s="71"/>
      <c r="O119" s="71"/>
      <c r="P119" s="71"/>
    </row>
    <row r="120" spans="1:16" ht="15.75" customHeight="1">
      <c r="A120" s="70" t="s">
        <v>108</v>
      </c>
      <c r="B120" s="48"/>
      <c r="C120" s="386" t="e">
        <f>'Bid-Summary'!C48</f>
        <v>#REF!</v>
      </c>
      <c r="D120" s="386"/>
      <c r="E120" s="386"/>
      <c r="F120" s="386"/>
      <c r="G120" s="386"/>
      <c r="H120" s="386"/>
      <c r="I120" s="386"/>
      <c r="J120" s="386"/>
      <c r="K120" s="386"/>
      <c r="L120" s="386"/>
      <c r="M120" s="386"/>
      <c r="N120" s="386"/>
      <c r="O120" s="386"/>
      <c r="P120" s="87"/>
    </row>
    <row r="121" spans="1:16" ht="15.6">
      <c r="A121" s="70" t="s">
        <v>109</v>
      </c>
      <c r="B121" s="48"/>
      <c r="C121" s="387" t="e">
        <f>'Bid-Summary'!D47</f>
        <v>#REF!</v>
      </c>
      <c r="D121" s="387"/>
      <c r="E121" s="71"/>
      <c r="F121" s="71"/>
      <c r="G121" s="71"/>
      <c r="H121" s="71"/>
      <c r="I121" s="71"/>
      <c r="J121" s="71"/>
      <c r="K121" s="71"/>
      <c r="L121" s="71"/>
      <c r="M121" s="71"/>
      <c r="N121" s="71"/>
      <c r="O121" s="71"/>
      <c r="P121" s="71"/>
    </row>
    <row r="123" spans="1:16">
      <c r="A123" s="72"/>
      <c r="B123" s="73"/>
      <c r="C123" s="388" t="s">
        <v>110</v>
      </c>
      <c r="D123" s="388"/>
      <c r="E123" s="388" t="s">
        <v>111</v>
      </c>
      <c r="F123" s="388"/>
      <c r="G123" s="388" t="s">
        <v>112</v>
      </c>
      <c r="H123" s="388"/>
      <c r="I123" s="388" t="s">
        <v>113</v>
      </c>
      <c r="J123" s="388"/>
      <c r="K123" s="388" t="s">
        <v>114</v>
      </c>
      <c r="L123" s="388"/>
      <c r="M123" s="388" t="s">
        <v>115</v>
      </c>
      <c r="N123" s="388"/>
      <c r="O123" s="389" t="s">
        <v>116</v>
      </c>
      <c r="P123" s="389"/>
    </row>
    <row r="124" spans="1:16" ht="19.5" customHeight="1">
      <c r="A124" s="74"/>
      <c r="B124" s="75"/>
      <c r="C124" s="376" t="str">
        <f>'Bid-Summary'!B52</f>
        <v>DAVAO TCM</v>
      </c>
      <c r="D124" s="377"/>
      <c r="E124" s="378">
        <f>'Bid-Summary'!B53</f>
        <v>0</v>
      </c>
      <c r="F124" s="379"/>
      <c r="G124" s="378">
        <f>'Bid-Summary'!B54</f>
        <v>0</v>
      </c>
      <c r="H124" s="379"/>
      <c r="I124" s="378"/>
      <c r="J124" s="379"/>
      <c r="K124" s="378"/>
      <c r="L124" s="379"/>
      <c r="M124" s="378"/>
      <c r="N124" s="379"/>
      <c r="O124" s="378"/>
      <c r="P124" s="379"/>
    </row>
    <row r="125" spans="1:16" ht="19.5" customHeight="1">
      <c r="A125" s="380" t="s">
        <v>117</v>
      </c>
      <c r="B125" s="381"/>
      <c r="C125" s="382">
        <f>'Bid Amount'!C42:D42</f>
        <v>0</v>
      </c>
      <c r="D125" s="382"/>
      <c r="E125" s="382">
        <f>'Bid Amount'!E42:F42</f>
        <v>0</v>
      </c>
      <c r="F125" s="382"/>
      <c r="G125" s="382">
        <f>'Bid Amount'!G65:H65</f>
        <v>0</v>
      </c>
      <c r="H125" s="382"/>
      <c r="I125" s="382">
        <f>'Bid Amount'!I65:J65</f>
        <v>0</v>
      </c>
      <c r="J125" s="382"/>
      <c r="K125" s="382">
        <f>'Bid Amount'!K65:L65</f>
        <v>0</v>
      </c>
      <c r="L125" s="382"/>
      <c r="M125" s="382">
        <f>'Bid Amount'!M65:N65</f>
        <v>0</v>
      </c>
      <c r="N125" s="382"/>
      <c r="O125" s="382"/>
      <c r="P125" s="382"/>
    </row>
    <row r="126" spans="1:16" s="69" customFormat="1" ht="15" customHeight="1">
      <c r="A126" s="76" t="s">
        <v>118</v>
      </c>
      <c r="B126" s="77"/>
      <c r="C126" s="385"/>
      <c r="D126" s="385"/>
      <c r="E126" s="385"/>
      <c r="F126" s="385"/>
      <c r="G126" s="385"/>
      <c r="H126" s="385"/>
      <c r="I126" s="385"/>
      <c r="J126" s="385"/>
      <c r="K126" s="385"/>
      <c r="L126" s="385"/>
      <c r="M126" s="385"/>
      <c r="N126" s="385"/>
      <c r="O126" s="385"/>
      <c r="P126" s="385"/>
    </row>
    <row r="127" spans="1:16" ht="19.5" customHeight="1">
      <c r="A127" s="78" t="s">
        <v>119</v>
      </c>
      <c r="B127" s="79"/>
      <c r="C127" s="373"/>
      <c r="D127" s="373"/>
      <c r="E127" s="373"/>
      <c r="F127" s="373"/>
      <c r="G127" s="373"/>
      <c r="H127" s="373"/>
      <c r="I127" s="373"/>
      <c r="J127" s="373"/>
      <c r="K127" s="373"/>
      <c r="L127" s="373"/>
      <c r="M127" s="373"/>
      <c r="N127" s="373"/>
      <c r="O127" s="373"/>
      <c r="P127" s="373"/>
    </row>
    <row r="128" spans="1:16" ht="19.5" customHeight="1">
      <c r="A128" s="374" t="s">
        <v>120</v>
      </c>
      <c r="B128" s="375"/>
      <c r="C128" s="373"/>
      <c r="D128" s="373"/>
      <c r="E128" s="373"/>
      <c r="F128" s="373"/>
      <c r="G128" s="373"/>
      <c r="H128" s="373"/>
      <c r="I128" s="373"/>
      <c r="J128" s="373"/>
      <c r="K128" s="373"/>
      <c r="L128" s="373"/>
      <c r="M128" s="373"/>
      <c r="N128" s="373"/>
      <c r="O128" s="373"/>
      <c r="P128" s="373"/>
    </row>
    <row r="129" spans="1:16" ht="19.5" customHeight="1">
      <c r="A129" s="80" t="s">
        <v>121</v>
      </c>
      <c r="B129" s="81"/>
      <c r="C129" s="369"/>
      <c r="D129" s="370"/>
      <c r="E129" s="369"/>
      <c r="F129" s="370"/>
      <c r="G129" s="369"/>
      <c r="H129" s="370"/>
      <c r="I129" s="369"/>
      <c r="J129" s="370"/>
      <c r="K129" s="369"/>
      <c r="L129" s="370"/>
      <c r="M129" s="369"/>
      <c r="N129" s="370"/>
      <c r="O129" s="369"/>
      <c r="P129" s="370"/>
    </row>
    <row r="130" spans="1:16" ht="19.5" customHeight="1">
      <c r="A130" s="78" t="s">
        <v>122</v>
      </c>
      <c r="B130" s="79"/>
      <c r="C130" s="371"/>
      <c r="D130" s="372"/>
      <c r="E130" s="371"/>
      <c r="F130" s="372"/>
      <c r="G130" s="371"/>
      <c r="H130" s="372"/>
      <c r="I130" s="371"/>
      <c r="J130" s="372"/>
      <c r="K130" s="371"/>
      <c r="L130" s="372"/>
      <c r="M130" s="371"/>
      <c r="N130" s="372"/>
      <c r="O130" s="371"/>
      <c r="P130" s="372"/>
    </row>
    <row r="131" spans="1:16" ht="19.5" customHeight="1">
      <c r="A131" s="82" t="s">
        <v>123</v>
      </c>
      <c r="B131" s="83"/>
      <c r="C131" s="373"/>
      <c r="D131" s="373"/>
      <c r="E131" s="373"/>
      <c r="F131" s="373"/>
      <c r="G131" s="373"/>
      <c r="H131" s="373"/>
      <c r="I131" s="373"/>
      <c r="J131" s="373"/>
      <c r="K131" s="373"/>
      <c r="L131" s="373"/>
      <c r="M131" s="373"/>
      <c r="N131" s="373"/>
      <c r="O131" s="373"/>
      <c r="P131" s="373"/>
    </row>
    <row r="132" spans="1:16" ht="19.5" customHeight="1">
      <c r="A132" s="82" t="s">
        <v>124</v>
      </c>
      <c r="B132" s="83"/>
      <c r="C132" s="373"/>
      <c r="D132" s="373"/>
      <c r="E132" s="373"/>
      <c r="F132" s="373"/>
      <c r="G132" s="373"/>
      <c r="H132" s="373"/>
      <c r="I132" s="373"/>
      <c r="J132" s="373"/>
      <c r="K132" s="373"/>
      <c r="L132" s="373"/>
      <c r="M132" s="373"/>
      <c r="N132" s="373"/>
      <c r="O132" s="373"/>
      <c r="P132" s="373"/>
    </row>
    <row r="133" spans="1:16" ht="19.5" customHeight="1">
      <c r="A133" s="82" t="s">
        <v>125</v>
      </c>
      <c r="B133" s="83"/>
      <c r="C133" s="373"/>
      <c r="D133" s="373"/>
      <c r="E133" s="373"/>
      <c r="F133" s="373"/>
      <c r="G133" s="373"/>
      <c r="H133" s="373"/>
      <c r="I133" s="373"/>
      <c r="J133" s="373"/>
      <c r="K133" s="373"/>
      <c r="L133" s="373"/>
      <c r="M133" s="373"/>
      <c r="N133" s="373"/>
      <c r="O133" s="373"/>
      <c r="P133" s="373"/>
    </row>
    <row r="134" spans="1:16" ht="19.5" customHeight="1">
      <c r="A134" s="82" t="s">
        <v>126</v>
      </c>
      <c r="B134" s="83"/>
      <c r="C134" s="373"/>
      <c r="D134" s="373"/>
      <c r="E134" s="373"/>
      <c r="F134" s="373"/>
      <c r="G134" s="373"/>
      <c r="H134" s="373"/>
      <c r="I134" s="373"/>
      <c r="J134" s="373"/>
      <c r="K134" s="373"/>
      <c r="L134" s="373"/>
      <c r="M134" s="373"/>
      <c r="N134" s="373"/>
      <c r="O134" s="373"/>
      <c r="P134" s="373"/>
    </row>
    <row r="135" spans="1:16" ht="19.5" customHeight="1">
      <c r="A135" s="78" t="s">
        <v>127</v>
      </c>
      <c r="B135" s="79"/>
      <c r="C135" s="373"/>
      <c r="D135" s="373"/>
      <c r="E135" s="373"/>
      <c r="F135" s="373"/>
      <c r="G135" s="373"/>
      <c r="H135" s="373"/>
      <c r="I135" s="373"/>
      <c r="J135" s="373"/>
      <c r="K135" s="373"/>
      <c r="L135" s="373"/>
      <c r="M135" s="373"/>
      <c r="N135" s="373"/>
      <c r="O135" s="373"/>
      <c r="P135" s="373"/>
    </row>
    <row r="137" spans="1:16">
      <c r="A137" s="177" t="s">
        <v>91</v>
      </c>
      <c r="G137" s="177" t="s">
        <v>92</v>
      </c>
      <c r="N137" s="177" t="s">
        <v>93</v>
      </c>
    </row>
    <row r="138" spans="1:16">
      <c r="A138" t="s">
        <v>94</v>
      </c>
      <c r="C138" s="177"/>
      <c r="D138" s="177"/>
      <c r="G138" t="s">
        <v>95</v>
      </c>
      <c r="K138" s="177"/>
      <c r="L138" s="177"/>
      <c r="M138" s="177"/>
      <c r="N138" t="s">
        <v>96</v>
      </c>
    </row>
    <row r="139" spans="1:16">
      <c r="A139" s="178" t="s">
        <v>97</v>
      </c>
      <c r="C139" s="178"/>
      <c r="D139" s="178"/>
      <c r="G139" s="178" t="s">
        <v>97</v>
      </c>
      <c r="K139" s="178"/>
      <c r="L139" s="178"/>
      <c r="M139" s="178"/>
      <c r="N139" s="178" t="s">
        <v>97</v>
      </c>
    </row>
    <row r="140" spans="1:16">
      <c r="C140" s="178"/>
      <c r="D140" s="178"/>
      <c r="G140" s="178"/>
      <c r="K140" s="178"/>
      <c r="L140" s="178"/>
      <c r="M140" s="178"/>
      <c r="N140" s="178"/>
    </row>
    <row r="141" spans="1:16">
      <c r="A141" s="177" t="s">
        <v>98</v>
      </c>
      <c r="G141" s="177" t="s">
        <v>184</v>
      </c>
      <c r="H141" s="178"/>
      <c r="I141" s="178"/>
      <c r="J141" s="178"/>
      <c r="N141" s="177" t="s">
        <v>104</v>
      </c>
    </row>
    <row r="142" spans="1:16">
      <c r="A142" t="s">
        <v>100</v>
      </c>
      <c r="G142" t="s">
        <v>185</v>
      </c>
      <c r="H142" s="178"/>
      <c r="I142" s="178"/>
      <c r="J142" s="178"/>
      <c r="N142" t="s">
        <v>105</v>
      </c>
    </row>
    <row r="143" spans="1:16">
      <c r="A143" s="178" t="s">
        <v>97</v>
      </c>
      <c r="C143" s="177"/>
      <c r="D143" s="177"/>
      <c r="E143" s="178"/>
      <c r="F143" s="177"/>
      <c r="G143" s="178" t="s">
        <v>103</v>
      </c>
      <c r="K143" s="177"/>
      <c r="L143" s="177"/>
      <c r="M143" s="177"/>
      <c r="N143" s="178" t="s">
        <v>97</v>
      </c>
      <c r="O143" s="19"/>
      <c r="P143" s="19"/>
    </row>
    <row r="144" spans="1:16">
      <c r="A144" s="178"/>
      <c r="C144" s="178"/>
      <c r="D144" s="178"/>
      <c r="E144" s="178"/>
      <c r="F144" s="178"/>
      <c r="G144" s="178"/>
      <c r="K144" s="178"/>
      <c r="L144" s="178"/>
      <c r="M144" s="178"/>
    </row>
    <row r="145" spans="1:16" ht="17.399999999999999">
      <c r="A145" s="179"/>
      <c r="G145" s="177" t="s">
        <v>22</v>
      </c>
      <c r="M145" s="179"/>
    </row>
    <row r="146" spans="1:16" ht="17.399999999999999">
      <c r="A146" s="179"/>
      <c r="G146" s="402" t="s">
        <v>102</v>
      </c>
      <c r="H146" s="402"/>
      <c r="I146" s="402"/>
      <c r="M146" s="179"/>
    </row>
    <row r="147" spans="1:16" ht="17.399999999999999">
      <c r="A147" s="179"/>
      <c r="G147" s="178" t="s">
        <v>106</v>
      </c>
      <c r="M147" s="179"/>
    </row>
    <row r="150" spans="1:16" ht="15.6">
      <c r="A150" s="70" t="s">
        <v>107</v>
      </c>
      <c r="B150" s="48"/>
      <c r="C150" s="386" t="e">
        <f>'Bid-Summary'!B59</f>
        <v>#REF!</v>
      </c>
      <c r="D150" s="386"/>
      <c r="E150" s="71"/>
      <c r="F150" s="71"/>
      <c r="G150" s="71"/>
      <c r="H150" s="71"/>
      <c r="I150" s="71"/>
      <c r="J150" s="71"/>
      <c r="K150" s="71"/>
      <c r="L150" s="71"/>
      <c r="M150" s="71"/>
      <c r="N150" s="71"/>
      <c r="O150" s="71"/>
      <c r="P150" s="71"/>
    </row>
    <row r="151" spans="1:16" ht="15.75" customHeight="1">
      <c r="A151" s="70" t="s">
        <v>108</v>
      </c>
      <c r="B151" s="48"/>
      <c r="C151" s="386" t="e">
        <f>'Bid-Summary'!C60</f>
        <v>#REF!</v>
      </c>
      <c r="D151" s="386"/>
      <c r="E151" s="386"/>
      <c r="F151" s="386"/>
      <c r="G151" s="386"/>
      <c r="H151" s="386"/>
      <c r="I151" s="386"/>
      <c r="J151" s="386"/>
      <c r="K151" s="386"/>
      <c r="L151" s="386"/>
      <c r="M151" s="386"/>
      <c r="N151" s="386"/>
      <c r="O151" s="386"/>
      <c r="P151" s="87"/>
    </row>
    <row r="152" spans="1:16" ht="15.6">
      <c r="A152" s="70" t="s">
        <v>109</v>
      </c>
      <c r="B152" s="48"/>
      <c r="C152" s="387" t="e">
        <f>'Bid-Summary'!D59</f>
        <v>#REF!</v>
      </c>
      <c r="D152" s="387"/>
      <c r="E152" s="71"/>
      <c r="F152" s="71"/>
      <c r="G152" s="71"/>
      <c r="H152" s="71"/>
      <c r="I152" s="71"/>
      <c r="J152" s="71"/>
      <c r="K152" s="71"/>
      <c r="L152" s="71"/>
      <c r="M152" s="71"/>
      <c r="N152" s="71"/>
      <c r="O152" s="71"/>
      <c r="P152" s="71"/>
    </row>
    <row r="154" spans="1:16">
      <c r="A154" s="72"/>
      <c r="B154" s="73"/>
      <c r="C154" s="388" t="s">
        <v>110</v>
      </c>
      <c r="D154" s="388"/>
      <c r="E154" s="388" t="s">
        <v>111</v>
      </c>
      <c r="F154" s="388"/>
      <c r="G154" s="388" t="s">
        <v>112</v>
      </c>
      <c r="H154" s="388"/>
      <c r="I154" s="388" t="s">
        <v>113</v>
      </c>
      <c r="J154" s="388"/>
      <c r="K154" s="388" t="s">
        <v>114</v>
      </c>
      <c r="L154" s="388"/>
      <c r="M154" s="388" t="s">
        <v>115</v>
      </c>
      <c r="N154" s="388"/>
      <c r="O154" s="389" t="s">
        <v>116</v>
      </c>
      <c r="P154" s="389"/>
    </row>
    <row r="155" spans="1:16" ht="19.5" customHeight="1">
      <c r="A155" s="74"/>
      <c r="B155" s="75"/>
      <c r="C155" s="376">
        <f>'Bid-Summary'!B64</f>
        <v>0</v>
      </c>
      <c r="D155" s="377"/>
      <c r="E155" s="378">
        <f>'Bid-Summary'!B65</f>
        <v>0</v>
      </c>
      <c r="F155" s="379"/>
      <c r="G155" s="378">
        <f>'Bid-Summary'!B66</f>
        <v>0</v>
      </c>
      <c r="H155" s="379"/>
      <c r="I155" s="378">
        <f>'Bid-Summary'!B67</f>
        <v>0</v>
      </c>
      <c r="J155" s="379"/>
      <c r="K155" s="378">
        <f>'Bid-Summary'!B68</f>
        <v>0</v>
      </c>
      <c r="L155" s="379"/>
      <c r="M155" s="378">
        <f>'Bid-Summary'!H64</f>
        <v>0</v>
      </c>
      <c r="N155" s="379"/>
      <c r="O155" s="378"/>
      <c r="P155" s="379"/>
    </row>
    <row r="156" spans="1:16" ht="19.5" customHeight="1">
      <c r="A156" s="380" t="s">
        <v>117</v>
      </c>
      <c r="B156" s="381"/>
      <c r="C156" s="382">
        <f>'Bid Amount'!C96:D96</f>
        <v>0</v>
      </c>
      <c r="D156" s="382"/>
      <c r="E156" s="382">
        <f>'Bid Amount'!E96:F96</f>
        <v>0</v>
      </c>
      <c r="F156" s="382"/>
      <c r="G156" s="382">
        <f>'Bid Amount'!G96:H96</f>
        <v>0</v>
      </c>
      <c r="H156" s="382"/>
      <c r="I156" s="382">
        <f>'Bid Amount'!I96:J96</f>
        <v>0</v>
      </c>
      <c r="J156" s="382"/>
      <c r="K156" s="382">
        <f>'Bid Amount'!K96:L96</f>
        <v>0</v>
      </c>
      <c r="L156" s="382"/>
      <c r="M156" s="382">
        <f>'Bid Amount'!M96:N96</f>
        <v>0</v>
      </c>
      <c r="N156" s="382"/>
      <c r="O156" s="382"/>
      <c r="P156" s="382"/>
    </row>
    <row r="157" spans="1:16" s="69" customFormat="1" ht="15" customHeight="1">
      <c r="A157" s="76" t="s">
        <v>118</v>
      </c>
      <c r="B157" s="77"/>
      <c r="C157" s="385"/>
      <c r="D157" s="385"/>
      <c r="E157" s="385"/>
      <c r="F157" s="385"/>
      <c r="G157" s="385"/>
      <c r="H157" s="385"/>
      <c r="I157" s="385"/>
      <c r="J157" s="385"/>
      <c r="K157" s="385"/>
      <c r="L157" s="385"/>
      <c r="M157" s="385"/>
      <c r="N157" s="385"/>
      <c r="O157" s="385"/>
      <c r="P157" s="385"/>
    </row>
    <row r="158" spans="1:16" ht="19.5" customHeight="1">
      <c r="A158" s="78" t="s">
        <v>119</v>
      </c>
      <c r="B158" s="79"/>
      <c r="C158" s="373"/>
      <c r="D158" s="373"/>
      <c r="E158" s="373"/>
      <c r="F158" s="373"/>
      <c r="G158" s="373"/>
      <c r="H158" s="373"/>
      <c r="I158" s="373"/>
      <c r="J158" s="373"/>
      <c r="K158" s="373"/>
      <c r="L158" s="373"/>
      <c r="M158" s="373"/>
      <c r="N158" s="373"/>
      <c r="O158" s="373"/>
      <c r="P158" s="373"/>
    </row>
    <row r="159" spans="1:16" ht="19.5" customHeight="1">
      <c r="A159" s="374" t="s">
        <v>120</v>
      </c>
      <c r="B159" s="375"/>
      <c r="C159" s="373"/>
      <c r="D159" s="373"/>
      <c r="E159" s="373"/>
      <c r="F159" s="373"/>
      <c r="G159" s="373"/>
      <c r="H159" s="373"/>
      <c r="I159" s="373"/>
      <c r="J159" s="373"/>
      <c r="K159" s="373"/>
      <c r="L159" s="373"/>
      <c r="M159" s="373"/>
      <c r="N159" s="373"/>
      <c r="O159" s="373"/>
      <c r="P159" s="373"/>
    </row>
    <row r="160" spans="1:16" ht="19.5" customHeight="1">
      <c r="A160" s="80" t="s">
        <v>121</v>
      </c>
      <c r="B160" s="81"/>
      <c r="C160" s="369"/>
      <c r="D160" s="370"/>
      <c r="E160" s="369"/>
      <c r="F160" s="370"/>
      <c r="G160" s="369"/>
      <c r="H160" s="370"/>
      <c r="I160" s="369"/>
      <c r="J160" s="370"/>
      <c r="K160" s="369"/>
      <c r="L160" s="370"/>
      <c r="M160" s="369"/>
      <c r="N160" s="370"/>
      <c r="O160" s="369"/>
      <c r="P160" s="370"/>
    </row>
    <row r="161" spans="1:16" ht="19.5" customHeight="1">
      <c r="A161" s="78" t="s">
        <v>122</v>
      </c>
      <c r="B161" s="79"/>
      <c r="C161" s="371"/>
      <c r="D161" s="372"/>
      <c r="E161" s="371"/>
      <c r="F161" s="372"/>
      <c r="G161" s="371"/>
      <c r="H161" s="372"/>
      <c r="I161" s="371"/>
      <c r="J161" s="372"/>
      <c r="K161" s="371"/>
      <c r="L161" s="372"/>
      <c r="M161" s="371"/>
      <c r="N161" s="372"/>
      <c r="O161" s="371"/>
      <c r="P161" s="372"/>
    </row>
    <row r="162" spans="1:16" ht="19.5" customHeight="1">
      <c r="A162" s="82" t="s">
        <v>123</v>
      </c>
      <c r="B162" s="83"/>
      <c r="C162" s="373"/>
      <c r="D162" s="373"/>
      <c r="E162" s="373"/>
      <c r="F162" s="373"/>
      <c r="G162" s="373"/>
      <c r="H162" s="373"/>
      <c r="I162" s="373"/>
      <c r="J162" s="373"/>
      <c r="K162" s="373"/>
      <c r="L162" s="373"/>
      <c r="M162" s="373"/>
      <c r="N162" s="373"/>
      <c r="O162" s="373"/>
      <c r="P162" s="373"/>
    </row>
    <row r="163" spans="1:16" ht="19.5" customHeight="1">
      <c r="A163" s="82" t="s">
        <v>124</v>
      </c>
      <c r="B163" s="83"/>
      <c r="C163" s="373"/>
      <c r="D163" s="373"/>
      <c r="E163" s="373"/>
      <c r="F163" s="373"/>
      <c r="G163" s="373"/>
      <c r="H163" s="373"/>
      <c r="I163" s="373"/>
      <c r="J163" s="373"/>
      <c r="K163" s="373"/>
      <c r="L163" s="373"/>
      <c r="M163" s="373"/>
      <c r="N163" s="373"/>
      <c r="O163" s="373"/>
      <c r="P163" s="373"/>
    </row>
    <row r="164" spans="1:16" ht="19.5" customHeight="1">
      <c r="A164" s="82" t="s">
        <v>125</v>
      </c>
      <c r="B164" s="83"/>
      <c r="C164" s="373"/>
      <c r="D164" s="373"/>
      <c r="E164" s="373"/>
      <c r="F164" s="373"/>
      <c r="G164" s="373"/>
      <c r="H164" s="373"/>
      <c r="I164" s="373"/>
      <c r="J164" s="373"/>
      <c r="K164" s="373"/>
      <c r="L164" s="373"/>
      <c r="M164" s="373"/>
      <c r="N164" s="373"/>
      <c r="O164" s="373"/>
      <c r="P164" s="373"/>
    </row>
    <row r="165" spans="1:16" ht="19.5" customHeight="1">
      <c r="A165" s="82" t="s">
        <v>126</v>
      </c>
      <c r="B165" s="83"/>
      <c r="C165" s="373"/>
      <c r="D165" s="373"/>
      <c r="E165" s="373"/>
      <c r="F165" s="373"/>
      <c r="G165" s="373"/>
      <c r="H165" s="373"/>
      <c r="I165" s="373"/>
      <c r="J165" s="373"/>
      <c r="K165" s="373"/>
      <c r="L165" s="373"/>
      <c r="M165" s="373"/>
      <c r="N165" s="373"/>
      <c r="O165" s="373"/>
      <c r="P165" s="373"/>
    </row>
    <row r="166" spans="1:16" ht="19.5" customHeight="1">
      <c r="A166" s="78" t="s">
        <v>127</v>
      </c>
      <c r="B166" s="79"/>
      <c r="C166" s="373"/>
      <c r="D166" s="373"/>
      <c r="E166" s="373"/>
      <c r="F166" s="373"/>
      <c r="G166" s="373"/>
      <c r="H166" s="373"/>
      <c r="I166" s="373"/>
      <c r="J166" s="373"/>
      <c r="K166" s="373"/>
      <c r="L166" s="373"/>
      <c r="M166" s="373"/>
      <c r="N166" s="373"/>
      <c r="O166" s="373"/>
      <c r="P166" s="373"/>
    </row>
    <row r="181" spans="1:16" ht="15.6">
      <c r="A181" s="70" t="s">
        <v>107</v>
      </c>
      <c r="B181" s="48"/>
      <c r="C181" s="386" t="e">
        <f>'Bid-Summary'!B70</f>
        <v>#REF!</v>
      </c>
      <c r="D181" s="386"/>
      <c r="E181" s="71"/>
      <c r="F181" s="71"/>
      <c r="G181" s="71"/>
      <c r="H181" s="71"/>
      <c r="I181" s="71"/>
      <c r="J181" s="71"/>
      <c r="K181" s="71"/>
      <c r="L181" s="71"/>
      <c r="M181" s="71"/>
      <c r="N181" s="71"/>
      <c r="O181" s="71"/>
      <c r="P181" s="71"/>
    </row>
    <row r="182" spans="1:16" ht="15.75" customHeight="1">
      <c r="A182" s="70" t="s">
        <v>108</v>
      </c>
      <c r="B182" s="48"/>
      <c r="C182" s="386" t="e">
        <f>'Bid-Summary'!C71</f>
        <v>#REF!</v>
      </c>
      <c r="D182" s="386"/>
      <c r="E182" s="386"/>
      <c r="F182" s="386"/>
      <c r="G182" s="386"/>
      <c r="H182" s="386"/>
      <c r="I182" s="386"/>
      <c r="J182" s="386"/>
      <c r="K182" s="386"/>
      <c r="L182" s="386"/>
      <c r="M182" s="386"/>
      <c r="N182" s="386"/>
      <c r="O182" s="386"/>
      <c r="P182" s="87"/>
    </row>
    <row r="183" spans="1:16" ht="15.6">
      <c r="A183" s="70" t="s">
        <v>109</v>
      </c>
      <c r="B183" s="48"/>
      <c r="C183" s="387" t="e">
        <f>'Bid-Summary'!D70</f>
        <v>#REF!</v>
      </c>
      <c r="D183" s="387"/>
      <c r="E183" s="71"/>
      <c r="F183" s="71"/>
      <c r="G183" s="71"/>
      <c r="H183" s="71"/>
      <c r="I183" s="71"/>
      <c r="J183" s="71"/>
      <c r="K183" s="71"/>
      <c r="L183" s="71"/>
      <c r="M183" s="71"/>
      <c r="N183" s="71"/>
      <c r="O183" s="71"/>
      <c r="P183" s="71"/>
    </row>
    <row r="185" spans="1:16">
      <c r="A185" s="72"/>
      <c r="B185" s="73"/>
      <c r="C185" s="388" t="s">
        <v>110</v>
      </c>
      <c r="D185" s="388"/>
      <c r="E185" s="388" t="s">
        <v>111</v>
      </c>
      <c r="F185" s="388"/>
      <c r="G185" s="388" t="s">
        <v>112</v>
      </c>
      <c r="H185" s="388"/>
      <c r="I185" s="388" t="s">
        <v>113</v>
      </c>
      <c r="J185" s="388"/>
      <c r="K185" s="388" t="s">
        <v>114</v>
      </c>
      <c r="L185" s="388"/>
      <c r="M185" s="388" t="s">
        <v>115</v>
      </c>
      <c r="N185" s="388"/>
      <c r="O185" s="389" t="s">
        <v>116</v>
      </c>
      <c r="P185" s="389"/>
    </row>
    <row r="186" spans="1:16" ht="19.5" customHeight="1">
      <c r="A186" s="74"/>
      <c r="B186" s="75"/>
      <c r="C186" s="376">
        <f>'Bid-Summary'!B75</f>
        <v>0</v>
      </c>
      <c r="D186" s="377"/>
      <c r="E186" s="378">
        <f>'Bid-Summary'!B76</f>
        <v>0</v>
      </c>
      <c r="F186" s="379"/>
      <c r="G186" s="378">
        <f>'Bid-Summary'!B77</f>
        <v>0</v>
      </c>
      <c r="H186" s="379"/>
      <c r="I186" s="378">
        <f>'Bid-Summary'!B78</f>
        <v>0</v>
      </c>
      <c r="J186" s="379"/>
      <c r="K186" s="378">
        <f>'Bid-Summary'!B79</f>
        <v>0</v>
      </c>
      <c r="L186" s="379"/>
      <c r="M186" s="378">
        <f>'Bid-Summary'!H75</f>
        <v>0</v>
      </c>
      <c r="N186" s="379"/>
      <c r="O186" s="378"/>
      <c r="P186" s="379"/>
    </row>
    <row r="187" spans="1:16" ht="19.5" customHeight="1">
      <c r="A187" s="380" t="s">
        <v>117</v>
      </c>
      <c r="B187" s="381"/>
      <c r="C187" s="382">
        <f>'Bid Amount'!C127:D127</f>
        <v>0</v>
      </c>
      <c r="D187" s="382"/>
      <c r="E187" s="382">
        <f>'Bid Amount'!E127:F127</f>
        <v>0</v>
      </c>
      <c r="F187" s="382"/>
      <c r="G187" s="382">
        <f>'Bid Amount'!G127:H127</f>
        <v>0</v>
      </c>
      <c r="H187" s="382"/>
      <c r="I187" s="382">
        <f>'Bid Amount'!I127:J127</f>
        <v>0</v>
      </c>
      <c r="J187" s="382"/>
      <c r="K187" s="382">
        <f>'Bid Amount'!K127:L127</f>
        <v>0</v>
      </c>
      <c r="L187" s="382"/>
      <c r="M187" s="382">
        <f>'Bid Amount'!M127:N127</f>
        <v>0</v>
      </c>
      <c r="N187" s="382"/>
      <c r="O187" s="382"/>
      <c r="P187" s="382"/>
    </row>
    <row r="188" spans="1:16" s="69" customFormat="1" ht="15" customHeight="1">
      <c r="A188" s="76" t="s">
        <v>118</v>
      </c>
      <c r="B188" s="77"/>
      <c r="C188" s="385"/>
      <c r="D188" s="385"/>
      <c r="E188" s="385"/>
      <c r="F188" s="385"/>
      <c r="G188" s="385"/>
      <c r="H188" s="385"/>
      <c r="I188" s="385"/>
      <c r="J188" s="385"/>
      <c r="K188" s="385"/>
      <c r="L188" s="385"/>
      <c r="M188" s="385"/>
      <c r="N188" s="385"/>
      <c r="O188" s="385"/>
      <c r="P188" s="385"/>
    </row>
    <row r="189" spans="1:16" ht="19.5" customHeight="1">
      <c r="A189" s="78" t="s">
        <v>119</v>
      </c>
      <c r="B189" s="79"/>
      <c r="C189" s="373"/>
      <c r="D189" s="373"/>
      <c r="E189" s="373"/>
      <c r="F189" s="373"/>
      <c r="G189" s="373"/>
      <c r="H189" s="373"/>
      <c r="I189" s="373"/>
      <c r="J189" s="373"/>
      <c r="K189" s="373"/>
      <c r="L189" s="373"/>
      <c r="M189" s="373"/>
      <c r="N189" s="373"/>
      <c r="O189" s="373"/>
      <c r="P189" s="373"/>
    </row>
    <row r="190" spans="1:16" ht="19.5" customHeight="1">
      <c r="A190" s="374" t="s">
        <v>120</v>
      </c>
      <c r="B190" s="375"/>
      <c r="C190" s="373"/>
      <c r="D190" s="373"/>
      <c r="E190" s="373"/>
      <c r="F190" s="373"/>
      <c r="G190" s="373"/>
      <c r="H190" s="373"/>
      <c r="I190" s="373"/>
      <c r="J190" s="373"/>
      <c r="K190" s="373"/>
      <c r="L190" s="373"/>
      <c r="M190" s="373"/>
      <c r="N190" s="373"/>
      <c r="O190" s="373"/>
      <c r="P190" s="373"/>
    </row>
    <row r="191" spans="1:16" ht="19.5" customHeight="1">
      <c r="A191" s="80" t="s">
        <v>121</v>
      </c>
      <c r="B191" s="81"/>
      <c r="C191" s="369"/>
      <c r="D191" s="370"/>
      <c r="E191" s="369"/>
      <c r="F191" s="370"/>
      <c r="G191" s="369"/>
      <c r="H191" s="370"/>
      <c r="I191" s="369"/>
      <c r="J191" s="370"/>
      <c r="K191" s="369"/>
      <c r="L191" s="370"/>
      <c r="M191" s="369"/>
      <c r="N191" s="370"/>
      <c r="O191" s="369"/>
      <c r="P191" s="370"/>
    </row>
    <row r="192" spans="1:16" ht="19.5" customHeight="1">
      <c r="A192" s="78" t="s">
        <v>122</v>
      </c>
      <c r="B192" s="79"/>
      <c r="C192" s="371"/>
      <c r="D192" s="372"/>
      <c r="E192" s="371"/>
      <c r="F192" s="372"/>
      <c r="G192" s="371"/>
      <c r="H192" s="372"/>
      <c r="I192" s="371"/>
      <c r="J192" s="372"/>
      <c r="K192" s="371"/>
      <c r="L192" s="372"/>
      <c r="M192" s="371"/>
      <c r="N192" s="372"/>
      <c r="O192" s="371"/>
      <c r="P192" s="372"/>
    </row>
    <row r="193" spans="1:16" ht="19.5" customHeight="1">
      <c r="A193" s="82" t="s">
        <v>123</v>
      </c>
      <c r="B193" s="83"/>
      <c r="C193" s="373"/>
      <c r="D193" s="373"/>
      <c r="E193" s="373"/>
      <c r="F193" s="373"/>
      <c r="G193" s="373"/>
      <c r="H193" s="373"/>
      <c r="I193" s="373"/>
      <c r="J193" s="373"/>
      <c r="K193" s="373"/>
      <c r="L193" s="373"/>
      <c r="M193" s="373"/>
      <c r="N193" s="373"/>
      <c r="O193" s="373"/>
      <c r="P193" s="373"/>
    </row>
    <row r="194" spans="1:16" ht="19.5" customHeight="1">
      <c r="A194" s="82" t="s">
        <v>124</v>
      </c>
      <c r="B194" s="83"/>
      <c r="C194" s="373"/>
      <c r="D194" s="373"/>
      <c r="E194" s="373"/>
      <c r="F194" s="373"/>
      <c r="G194" s="373"/>
      <c r="H194" s="373"/>
      <c r="I194" s="373"/>
      <c r="J194" s="373"/>
      <c r="K194" s="373"/>
      <c r="L194" s="373"/>
      <c r="M194" s="373"/>
      <c r="N194" s="373"/>
      <c r="O194" s="373"/>
      <c r="P194" s="373"/>
    </row>
    <row r="195" spans="1:16" ht="19.5" customHeight="1">
      <c r="A195" s="82" t="s">
        <v>125</v>
      </c>
      <c r="B195" s="83"/>
      <c r="C195" s="373"/>
      <c r="D195" s="373"/>
      <c r="E195" s="373"/>
      <c r="F195" s="373"/>
      <c r="G195" s="373"/>
      <c r="H195" s="373"/>
      <c r="I195" s="373"/>
      <c r="J195" s="373"/>
      <c r="K195" s="373"/>
      <c r="L195" s="373"/>
      <c r="M195" s="373"/>
      <c r="N195" s="373"/>
      <c r="O195" s="373"/>
      <c r="P195" s="373"/>
    </row>
    <row r="196" spans="1:16" ht="19.5" customHeight="1">
      <c r="A196" s="82" t="s">
        <v>126</v>
      </c>
      <c r="B196" s="83"/>
      <c r="C196" s="373"/>
      <c r="D196" s="373"/>
      <c r="E196" s="373"/>
      <c r="F196" s="373"/>
      <c r="G196" s="373"/>
      <c r="H196" s="373"/>
      <c r="I196" s="373"/>
      <c r="J196" s="373"/>
      <c r="K196" s="373"/>
      <c r="L196" s="373"/>
      <c r="M196" s="373"/>
      <c r="N196" s="373"/>
      <c r="O196" s="373"/>
      <c r="P196" s="373"/>
    </row>
    <row r="197" spans="1:16" ht="19.5" customHeight="1">
      <c r="A197" s="78" t="s">
        <v>127</v>
      </c>
      <c r="B197" s="79"/>
      <c r="C197" s="373"/>
      <c r="D197" s="373"/>
      <c r="E197" s="373"/>
      <c r="F197" s="373"/>
      <c r="G197" s="373"/>
      <c r="H197" s="373"/>
      <c r="I197" s="373"/>
      <c r="J197" s="373"/>
      <c r="K197" s="373"/>
      <c r="L197" s="373"/>
      <c r="M197" s="373"/>
      <c r="N197" s="373"/>
      <c r="O197" s="373"/>
      <c r="P197" s="373"/>
    </row>
    <row r="212" spans="1:16" ht="15.6">
      <c r="A212" s="70" t="s">
        <v>107</v>
      </c>
      <c r="B212" s="48"/>
      <c r="C212" s="386" t="e">
        <f>'Bid-Summary'!B81</f>
        <v>#REF!</v>
      </c>
      <c r="D212" s="386"/>
      <c r="E212" s="71"/>
      <c r="F212" s="71"/>
      <c r="G212" s="71"/>
      <c r="H212" s="71"/>
      <c r="I212" s="71"/>
      <c r="J212" s="71"/>
      <c r="K212" s="71"/>
      <c r="L212" s="71"/>
      <c r="M212" s="71"/>
      <c r="N212" s="71"/>
      <c r="O212" s="71"/>
      <c r="P212" s="71"/>
    </row>
    <row r="213" spans="1:16" ht="15.75" customHeight="1">
      <c r="A213" s="70" t="s">
        <v>108</v>
      </c>
      <c r="B213" s="48"/>
      <c r="C213" s="386" t="e">
        <f>'Bid-Summary'!C82</f>
        <v>#REF!</v>
      </c>
      <c r="D213" s="386"/>
      <c r="E213" s="386"/>
      <c r="F213" s="386"/>
      <c r="G213" s="386"/>
      <c r="H213" s="386"/>
      <c r="I213" s="386"/>
      <c r="J213" s="386"/>
      <c r="K213" s="386"/>
      <c r="L213" s="386"/>
      <c r="M213" s="386"/>
      <c r="N213" s="386"/>
      <c r="O213" s="386"/>
      <c r="P213" s="87"/>
    </row>
    <row r="214" spans="1:16" ht="15.6">
      <c r="A214" s="70" t="s">
        <v>109</v>
      </c>
      <c r="B214" s="48"/>
      <c r="C214" s="387" t="e">
        <f>'Bid-Summary'!D81</f>
        <v>#REF!</v>
      </c>
      <c r="D214" s="387"/>
      <c r="E214" s="71"/>
      <c r="F214" s="71"/>
      <c r="G214" s="71"/>
      <c r="H214" s="71"/>
      <c r="I214" s="71"/>
      <c r="J214" s="71"/>
      <c r="K214" s="71"/>
      <c r="L214" s="71"/>
      <c r="M214" s="71"/>
      <c r="N214" s="71"/>
      <c r="O214" s="71"/>
      <c r="P214" s="71"/>
    </row>
    <row r="216" spans="1:16">
      <c r="A216" s="72"/>
      <c r="B216" s="73"/>
      <c r="C216" s="388" t="s">
        <v>110</v>
      </c>
      <c r="D216" s="388"/>
      <c r="E216" s="388" t="s">
        <v>111</v>
      </c>
      <c r="F216" s="388"/>
      <c r="G216" s="388" t="s">
        <v>112</v>
      </c>
      <c r="H216" s="388"/>
      <c r="I216" s="388" t="s">
        <v>113</v>
      </c>
      <c r="J216" s="388"/>
      <c r="K216" s="388" t="s">
        <v>114</v>
      </c>
      <c r="L216" s="388"/>
      <c r="M216" s="388" t="s">
        <v>115</v>
      </c>
      <c r="N216" s="388"/>
      <c r="O216" s="389" t="s">
        <v>116</v>
      </c>
      <c r="P216" s="389"/>
    </row>
    <row r="217" spans="1:16" ht="19.5" customHeight="1">
      <c r="A217" s="74"/>
      <c r="B217" s="75"/>
      <c r="C217" s="376">
        <f>'Bid-Summary'!B86</f>
        <v>0</v>
      </c>
      <c r="D217" s="377"/>
      <c r="E217" s="378">
        <f>'Bid-Summary'!B87</f>
        <v>0</v>
      </c>
      <c r="F217" s="379"/>
      <c r="G217" s="378">
        <f>'Bid-Summary'!B88</f>
        <v>0</v>
      </c>
      <c r="H217" s="379"/>
      <c r="I217" s="378">
        <f>'Bid-Summary'!B89</f>
        <v>0</v>
      </c>
      <c r="J217" s="379"/>
      <c r="K217" s="378">
        <f>'Bid-Summary'!B90</f>
        <v>0</v>
      </c>
      <c r="L217" s="379"/>
      <c r="M217" s="378">
        <f>'Bid-Summary'!H86</f>
        <v>0</v>
      </c>
      <c r="N217" s="379"/>
      <c r="O217" s="378"/>
      <c r="P217" s="379"/>
    </row>
    <row r="218" spans="1:16" ht="19.5" customHeight="1">
      <c r="A218" s="380" t="s">
        <v>117</v>
      </c>
      <c r="B218" s="381"/>
      <c r="C218" s="382">
        <f>'Bid Amount'!C158:D158</f>
        <v>0</v>
      </c>
      <c r="D218" s="382"/>
      <c r="E218" s="382">
        <f>'Bid Amount'!E158:F158</f>
        <v>0</v>
      </c>
      <c r="F218" s="382"/>
      <c r="G218" s="382">
        <f>'Bid Amount'!G158:H158</f>
        <v>0</v>
      </c>
      <c r="H218" s="382"/>
      <c r="I218" s="382">
        <f>'Bid Amount'!I158:J158</f>
        <v>0</v>
      </c>
      <c r="J218" s="382"/>
      <c r="K218" s="382">
        <f>'Bid Amount'!K158:L158</f>
        <v>0</v>
      </c>
      <c r="L218" s="382"/>
      <c r="M218" s="382">
        <f>'Bid Amount'!M158:N158</f>
        <v>0</v>
      </c>
      <c r="N218" s="382"/>
      <c r="O218" s="382"/>
      <c r="P218" s="382"/>
    </row>
    <row r="219" spans="1:16" s="69" customFormat="1" ht="15" customHeight="1">
      <c r="A219" s="76" t="s">
        <v>118</v>
      </c>
      <c r="B219" s="77"/>
      <c r="C219" s="385"/>
      <c r="D219" s="385"/>
      <c r="E219" s="385"/>
      <c r="F219" s="385"/>
      <c r="G219" s="385"/>
      <c r="H219" s="385"/>
      <c r="I219" s="385"/>
      <c r="J219" s="385"/>
      <c r="K219" s="385"/>
      <c r="L219" s="385"/>
      <c r="M219" s="385"/>
      <c r="N219" s="385"/>
      <c r="O219" s="385"/>
      <c r="P219" s="385"/>
    </row>
    <row r="220" spans="1:16" ht="19.5" customHeight="1">
      <c r="A220" s="78" t="s">
        <v>119</v>
      </c>
      <c r="B220" s="79"/>
      <c r="C220" s="373"/>
      <c r="D220" s="373"/>
      <c r="E220" s="373"/>
      <c r="F220" s="373"/>
      <c r="G220" s="373"/>
      <c r="H220" s="373"/>
      <c r="I220" s="373"/>
      <c r="J220" s="373"/>
      <c r="K220" s="373"/>
      <c r="L220" s="373"/>
      <c r="M220" s="373"/>
      <c r="N220" s="373"/>
      <c r="O220" s="373"/>
      <c r="P220" s="373"/>
    </row>
    <row r="221" spans="1:16" ht="19.5" customHeight="1">
      <c r="A221" s="374" t="s">
        <v>120</v>
      </c>
      <c r="B221" s="375"/>
      <c r="C221" s="373"/>
      <c r="D221" s="373"/>
      <c r="E221" s="373"/>
      <c r="F221" s="373"/>
      <c r="G221" s="373"/>
      <c r="H221" s="373"/>
      <c r="I221" s="373"/>
      <c r="J221" s="373"/>
      <c r="K221" s="373"/>
      <c r="L221" s="373"/>
      <c r="M221" s="373"/>
      <c r="N221" s="373"/>
      <c r="O221" s="373"/>
      <c r="P221" s="373"/>
    </row>
    <row r="222" spans="1:16" ht="19.5" customHeight="1">
      <c r="A222" s="80" t="s">
        <v>121</v>
      </c>
      <c r="B222" s="81"/>
      <c r="C222" s="369"/>
      <c r="D222" s="370"/>
      <c r="E222" s="369"/>
      <c r="F222" s="370"/>
      <c r="G222" s="369"/>
      <c r="H222" s="370"/>
      <c r="I222" s="369"/>
      <c r="J222" s="370"/>
      <c r="K222" s="369"/>
      <c r="L222" s="370"/>
      <c r="M222" s="369"/>
      <c r="N222" s="370"/>
      <c r="O222" s="369"/>
      <c r="P222" s="370"/>
    </row>
    <row r="223" spans="1:16" ht="19.5" customHeight="1">
      <c r="A223" s="78" t="s">
        <v>122</v>
      </c>
      <c r="B223" s="79"/>
      <c r="C223" s="371"/>
      <c r="D223" s="372"/>
      <c r="E223" s="371"/>
      <c r="F223" s="372"/>
      <c r="G223" s="371"/>
      <c r="H223" s="372"/>
      <c r="I223" s="371"/>
      <c r="J223" s="372"/>
      <c r="K223" s="371"/>
      <c r="L223" s="372"/>
      <c r="M223" s="371"/>
      <c r="N223" s="372"/>
      <c r="O223" s="371"/>
      <c r="P223" s="372"/>
    </row>
    <row r="224" spans="1:16" ht="19.5" customHeight="1">
      <c r="A224" s="82" t="s">
        <v>123</v>
      </c>
      <c r="B224" s="83"/>
      <c r="C224" s="373"/>
      <c r="D224" s="373"/>
      <c r="E224" s="373"/>
      <c r="F224" s="373"/>
      <c r="G224" s="373"/>
      <c r="H224" s="373"/>
      <c r="I224" s="373"/>
      <c r="J224" s="373"/>
      <c r="K224" s="373"/>
      <c r="L224" s="373"/>
      <c r="M224" s="373"/>
      <c r="N224" s="373"/>
      <c r="O224" s="373"/>
      <c r="P224" s="373"/>
    </row>
    <row r="225" spans="1:16" ht="19.5" customHeight="1">
      <c r="A225" s="82" t="s">
        <v>124</v>
      </c>
      <c r="B225" s="83"/>
      <c r="C225" s="373"/>
      <c r="D225" s="373"/>
      <c r="E225" s="373"/>
      <c r="F225" s="373"/>
      <c r="G225" s="373"/>
      <c r="H225" s="373"/>
      <c r="I225" s="373"/>
      <c r="J225" s="373"/>
      <c r="K225" s="373"/>
      <c r="L225" s="373"/>
      <c r="M225" s="373"/>
      <c r="N225" s="373"/>
      <c r="O225" s="373"/>
      <c r="P225" s="373"/>
    </row>
    <row r="226" spans="1:16" ht="19.5" customHeight="1">
      <c r="A226" s="82" t="s">
        <v>125</v>
      </c>
      <c r="B226" s="83"/>
      <c r="C226" s="373"/>
      <c r="D226" s="373"/>
      <c r="E226" s="373"/>
      <c r="F226" s="373"/>
      <c r="G226" s="373"/>
      <c r="H226" s="373"/>
      <c r="I226" s="373"/>
      <c r="J226" s="373"/>
      <c r="K226" s="373"/>
      <c r="L226" s="373"/>
      <c r="M226" s="373"/>
      <c r="N226" s="373"/>
      <c r="O226" s="373"/>
      <c r="P226" s="373"/>
    </row>
    <row r="227" spans="1:16" ht="19.5" customHeight="1">
      <c r="A227" s="82" t="s">
        <v>126</v>
      </c>
      <c r="B227" s="83"/>
      <c r="C227" s="373"/>
      <c r="D227" s="373"/>
      <c r="E227" s="373"/>
      <c r="F227" s="373"/>
      <c r="G227" s="373"/>
      <c r="H227" s="373"/>
      <c r="I227" s="373"/>
      <c r="J227" s="373"/>
      <c r="K227" s="373"/>
      <c r="L227" s="373"/>
      <c r="M227" s="373"/>
      <c r="N227" s="373"/>
      <c r="O227" s="373"/>
      <c r="P227" s="373"/>
    </row>
    <row r="228" spans="1:16" ht="19.5" customHeight="1">
      <c r="A228" s="78" t="s">
        <v>127</v>
      </c>
      <c r="B228" s="79"/>
      <c r="C228" s="373"/>
      <c r="D228" s="373"/>
      <c r="E228" s="373"/>
      <c r="F228" s="373"/>
      <c r="G228" s="373"/>
      <c r="H228" s="373"/>
      <c r="I228" s="373"/>
      <c r="J228" s="373"/>
      <c r="K228" s="373"/>
      <c r="L228" s="373"/>
      <c r="M228" s="373"/>
      <c r="N228" s="373"/>
      <c r="O228" s="373"/>
      <c r="P228" s="373"/>
    </row>
    <row r="243" spans="1:16" ht="15.6">
      <c r="A243" s="70" t="s">
        <v>107</v>
      </c>
      <c r="B243" s="48"/>
      <c r="C243" s="386" t="e">
        <f>'Bid-Summary'!B92</f>
        <v>#REF!</v>
      </c>
      <c r="D243" s="386"/>
      <c r="E243" s="71"/>
      <c r="F243" s="71"/>
      <c r="G243" s="71"/>
      <c r="H243" s="71"/>
      <c r="I243" s="71"/>
      <c r="J243" s="71"/>
      <c r="K243" s="71"/>
      <c r="L243" s="71"/>
      <c r="M243" s="71"/>
      <c r="N243" s="71"/>
      <c r="O243" s="71"/>
      <c r="P243" s="71"/>
    </row>
    <row r="244" spans="1:16" ht="15.75" customHeight="1">
      <c r="A244" s="70" t="s">
        <v>108</v>
      </c>
      <c r="B244" s="48"/>
      <c r="C244" s="386" t="e">
        <f>'Bid-Summary'!C93</f>
        <v>#REF!</v>
      </c>
      <c r="D244" s="386"/>
      <c r="E244" s="386"/>
      <c r="F244" s="386"/>
      <c r="G244" s="386"/>
      <c r="H244" s="386"/>
      <c r="I244" s="386"/>
      <c r="J244" s="386"/>
      <c r="K244" s="386"/>
      <c r="L244" s="386"/>
      <c r="M244" s="386"/>
      <c r="N244" s="386"/>
      <c r="O244" s="386"/>
      <c r="P244" s="87"/>
    </row>
    <row r="245" spans="1:16" ht="15.6">
      <c r="A245" s="70" t="s">
        <v>109</v>
      </c>
      <c r="B245" s="48"/>
      <c r="C245" s="387" t="e">
        <f>'Bid-Summary'!D92</f>
        <v>#REF!</v>
      </c>
      <c r="D245" s="387"/>
      <c r="E245" s="71"/>
      <c r="F245" s="71"/>
      <c r="G245" s="71"/>
      <c r="H245" s="71"/>
      <c r="I245" s="71"/>
      <c r="J245" s="71"/>
      <c r="K245" s="71"/>
      <c r="L245" s="71"/>
      <c r="M245" s="71"/>
      <c r="N245" s="71"/>
      <c r="O245" s="71"/>
      <c r="P245" s="71"/>
    </row>
    <row r="247" spans="1:16">
      <c r="A247" s="72"/>
      <c r="B247" s="73"/>
      <c r="C247" s="388" t="s">
        <v>110</v>
      </c>
      <c r="D247" s="388"/>
      <c r="E247" s="388" t="s">
        <v>111</v>
      </c>
      <c r="F247" s="388"/>
      <c r="G247" s="388" t="s">
        <v>112</v>
      </c>
      <c r="H247" s="388"/>
      <c r="I247" s="388" t="s">
        <v>113</v>
      </c>
      <c r="J247" s="388"/>
      <c r="K247" s="388" t="s">
        <v>114</v>
      </c>
      <c r="L247" s="388"/>
      <c r="M247" s="388" t="s">
        <v>115</v>
      </c>
      <c r="N247" s="388"/>
      <c r="O247" s="389" t="s">
        <v>116</v>
      </c>
      <c r="P247" s="389"/>
    </row>
    <row r="248" spans="1:16" ht="19.5" customHeight="1">
      <c r="A248" s="74"/>
      <c r="B248" s="75"/>
      <c r="C248" s="376">
        <f>'Bid-Summary'!B97</f>
        <v>0</v>
      </c>
      <c r="D248" s="377"/>
      <c r="E248" s="378">
        <f>'Bid-Summary'!B98</f>
        <v>0</v>
      </c>
      <c r="F248" s="379"/>
      <c r="G248" s="378">
        <f>'Bid-Summary'!B99</f>
        <v>0</v>
      </c>
      <c r="H248" s="379"/>
      <c r="I248" s="378">
        <f>'Bid-Summary'!B100</f>
        <v>0</v>
      </c>
      <c r="J248" s="379"/>
      <c r="K248" s="378">
        <f>'Bid-Summary'!B101</f>
        <v>0</v>
      </c>
      <c r="L248" s="379"/>
      <c r="M248" s="378">
        <f>'Bid-Summary'!H97</f>
        <v>0</v>
      </c>
      <c r="N248" s="379"/>
      <c r="O248" s="378"/>
      <c r="P248" s="379"/>
    </row>
    <row r="249" spans="1:16" ht="19.5" customHeight="1">
      <c r="A249" s="380" t="s">
        <v>117</v>
      </c>
      <c r="B249" s="381"/>
      <c r="C249" s="382">
        <f>'Bid Amount'!C188:D188</f>
        <v>0</v>
      </c>
      <c r="D249" s="382"/>
      <c r="E249" s="382">
        <f>'Bid Amount'!E188:F188</f>
        <v>0</v>
      </c>
      <c r="F249" s="382"/>
      <c r="G249" s="382">
        <f>'Bid Amount'!G188:H188</f>
        <v>0</v>
      </c>
      <c r="H249" s="382"/>
      <c r="I249" s="382">
        <f>'Bid Amount'!I188:J188</f>
        <v>0</v>
      </c>
      <c r="J249" s="382"/>
      <c r="K249" s="382">
        <f>'Bid Amount'!K188:L188</f>
        <v>0</v>
      </c>
      <c r="L249" s="382"/>
      <c r="M249" s="382">
        <f>'Bid Amount'!M188:N188</f>
        <v>0</v>
      </c>
      <c r="N249" s="382"/>
      <c r="O249" s="382"/>
      <c r="P249" s="382"/>
    </row>
    <row r="250" spans="1:16" s="69" customFormat="1" ht="15" customHeight="1">
      <c r="A250" s="76" t="s">
        <v>118</v>
      </c>
      <c r="B250" s="77"/>
      <c r="C250" s="385"/>
      <c r="D250" s="385"/>
      <c r="E250" s="385"/>
      <c r="F250" s="385"/>
      <c r="G250" s="385"/>
      <c r="H250" s="385"/>
      <c r="I250" s="385"/>
      <c r="J250" s="385"/>
      <c r="K250" s="385"/>
      <c r="L250" s="385"/>
      <c r="M250" s="385"/>
      <c r="N250" s="385"/>
      <c r="O250" s="385"/>
      <c r="P250" s="385"/>
    </row>
    <row r="251" spans="1:16" ht="19.5" customHeight="1">
      <c r="A251" s="78" t="s">
        <v>119</v>
      </c>
      <c r="B251" s="79"/>
      <c r="C251" s="373"/>
      <c r="D251" s="373"/>
      <c r="E251" s="373"/>
      <c r="F251" s="373"/>
      <c r="G251" s="373"/>
      <c r="H251" s="373"/>
      <c r="I251" s="373"/>
      <c r="J251" s="373"/>
      <c r="K251" s="373"/>
      <c r="L251" s="373"/>
      <c r="M251" s="373"/>
      <c r="N251" s="373"/>
      <c r="O251" s="373"/>
      <c r="P251" s="373"/>
    </row>
    <row r="252" spans="1:16" ht="19.5" customHeight="1">
      <c r="A252" s="374" t="s">
        <v>120</v>
      </c>
      <c r="B252" s="375"/>
      <c r="C252" s="373"/>
      <c r="D252" s="373"/>
      <c r="E252" s="373"/>
      <c r="F252" s="373"/>
      <c r="G252" s="373"/>
      <c r="H252" s="373"/>
      <c r="I252" s="373"/>
      <c r="J252" s="373"/>
      <c r="K252" s="373"/>
      <c r="L252" s="373"/>
      <c r="M252" s="373"/>
      <c r="N252" s="373"/>
      <c r="O252" s="373"/>
      <c r="P252" s="373"/>
    </row>
    <row r="253" spans="1:16" ht="19.5" customHeight="1">
      <c r="A253" s="80" t="s">
        <v>121</v>
      </c>
      <c r="B253" s="81"/>
      <c r="C253" s="369"/>
      <c r="D253" s="370"/>
      <c r="E253" s="369"/>
      <c r="F253" s="370"/>
      <c r="G253" s="369"/>
      <c r="H253" s="370"/>
      <c r="I253" s="369"/>
      <c r="J253" s="370"/>
      <c r="K253" s="369"/>
      <c r="L253" s="370"/>
      <c r="M253" s="369"/>
      <c r="N253" s="370"/>
      <c r="O253" s="369"/>
      <c r="P253" s="370"/>
    </row>
    <row r="254" spans="1:16" ht="19.5" customHeight="1">
      <c r="A254" s="78" t="s">
        <v>122</v>
      </c>
      <c r="B254" s="79"/>
      <c r="C254" s="371"/>
      <c r="D254" s="372"/>
      <c r="E254" s="371"/>
      <c r="F254" s="372"/>
      <c r="G254" s="371"/>
      <c r="H254" s="372"/>
      <c r="I254" s="371"/>
      <c r="J254" s="372"/>
      <c r="K254" s="371"/>
      <c r="L254" s="372"/>
      <c r="M254" s="371"/>
      <c r="N254" s="372"/>
      <c r="O254" s="371"/>
      <c r="P254" s="372"/>
    </row>
    <row r="255" spans="1:16" ht="19.5" customHeight="1">
      <c r="A255" s="82" t="s">
        <v>123</v>
      </c>
      <c r="B255" s="83"/>
      <c r="C255" s="373"/>
      <c r="D255" s="373"/>
      <c r="E255" s="373"/>
      <c r="F255" s="373"/>
      <c r="G255" s="373"/>
      <c r="H255" s="373"/>
      <c r="I255" s="373"/>
      <c r="J255" s="373"/>
      <c r="K255" s="373"/>
      <c r="L255" s="373"/>
      <c r="M255" s="373"/>
      <c r="N255" s="373"/>
      <c r="O255" s="373"/>
      <c r="P255" s="373"/>
    </row>
    <row r="256" spans="1:16" ht="19.5" customHeight="1">
      <c r="A256" s="82" t="s">
        <v>124</v>
      </c>
      <c r="B256" s="83"/>
      <c r="C256" s="373"/>
      <c r="D256" s="373"/>
      <c r="E256" s="373"/>
      <c r="F256" s="373"/>
      <c r="G256" s="373"/>
      <c r="H256" s="373"/>
      <c r="I256" s="373"/>
      <c r="J256" s="373"/>
      <c r="K256" s="373"/>
      <c r="L256" s="373"/>
      <c r="M256" s="373"/>
      <c r="N256" s="373"/>
      <c r="O256" s="373"/>
      <c r="P256" s="373"/>
    </row>
    <row r="257" spans="1:16" ht="19.5" customHeight="1">
      <c r="A257" s="82" t="s">
        <v>125</v>
      </c>
      <c r="B257" s="83"/>
      <c r="C257" s="373"/>
      <c r="D257" s="373"/>
      <c r="E257" s="373"/>
      <c r="F257" s="373"/>
      <c r="G257" s="373"/>
      <c r="H257" s="373"/>
      <c r="I257" s="373"/>
      <c r="J257" s="373"/>
      <c r="K257" s="373"/>
      <c r="L257" s="373"/>
      <c r="M257" s="373"/>
      <c r="N257" s="373"/>
      <c r="O257" s="373"/>
      <c r="P257" s="373"/>
    </row>
    <row r="258" spans="1:16" ht="19.5" customHeight="1">
      <c r="A258" s="82" t="s">
        <v>126</v>
      </c>
      <c r="B258" s="83"/>
      <c r="C258" s="373"/>
      <c r="D258" s="373"/>
      <c r="E258" s="373"/>
      <c r="F258" s="373"/>
      <c r="G258" s="373"/>
      <c r="H258" s="373"/>
      <c r="I258" s="373"/>
      <c r="J258" s="373"/>
      <c r="K258" s="373"/>
      <c r="L258" s="373"/>
      <c r="M258" s="373"/>
      <c r="N258" s="373"/>
      <c r="O258" s="373"/>
      <c r="P258" s="373"/>
    </row>
    <row r="259" spans="1:16" ht="19.5" customHeight="1">
      <c r="A259" s="78" t="s">
        <v>127</v>
      </c>
      <c r="B259" s="79"/>
      <c r="C259" s="373"/>
      <c r="D259" s="373"/>
      <c r="E259" s="373"/>
      <c r="F259" s="373"/>
      <c r="G259" s="373"/>
      <c r="H259" s="373"/>
      <c r="I259" s="373"/>
      <c r="J259" s="373"/>
      <c r="K259" s="373"/>
      <c r="L259" s="373"/>
      <c r="M259" s="373"/>
      <c r="N259" s="373"/>
      <c r="O259" s="373"/>
      <c r="P259" s="373"/>
    </row>
    <row r="274" spans="1:16" ht="15.6">
      <c r="A274" s="70" t="s">
        <v>107</v>
      </c>
      <c r="B274" s="48"/>
      <c r="C274" s="386" t="e">
        <f>'Bid-Summary'!B103</f>
        <v>#REF!</v>
      </c>
      <c r="D274" s="386"/>
      <c r="E274" s="71"/>
      <c r="F274" s="71"/>
      <c r="G274" s="71"/>
      <c r="H274" s="71"/>
      <c r="I274" s="71"/>
      <c r="J274" s="71"/>
      <c r="K274" s="71"/>
      <c r="L274" s="71"/>
      <c r="M274" s="71"/>
      <c r="N274" s="71"/>
      <c r="O274" s="71"/>
      <c r="P274" s="71"/>
    </row>
    <row r="275" spans="1:16" ht="15.75" customHeight="1">
      <c r="A275" s="70" t="s">
        <v>108</v>
      </c>
      <c r="B275" s="48"/>
      <c r="C275" s="386" t="e">
        <f>'Bid-Summary'!C104</f>
        <v>#REF!</v>
      </c>
      <c r="D275" s="386"/>
      <c r="E275" s="386"/>
      <c r="F275" s="386"/>
      <c r="G275" s="386"/>
      <c r="H275" s="386"/>
      <c r="I275" s="386"/>
      <c r="J275" s="386"/>
      <c r="K275" s="386"/>
      <c r="L275" s="386"/>
      <c r="M275" s="386"/>
      <c r="N275" s="386"/>
      <c r="O275" s="386"/>
      <c r="P275" s="87"/>
    </row>
    <row r="276" spans="1:16" ht="15.6">
      <c r="A276" s="70" t="s">
        <v>109</v>
      </c>
      <c r="B276" s="48"/>
      <c r="C276" s="387" t="e">
        <f>'Bid-Summary'!D103</f>
        <v>#REF!</v>
      </c>
      <c r="D276" s="387"/>
      <c r="E276" s="71"/>
      <c r="F276" s="71"/>
      <c r="G276" s="71"/>
      <c r="H276" s="71"/>
      <c r="I276" s="71"/>
      <c r="J276" s="71"/>
      <c r="K276" s="71"/>
      <c r="L276" s="71"/>
      <c r="M276" s="71"/>
      <c r="N276" s="71"/>
      <c r="O276" s="71"/>
      <c r="P276" s="71"/>
    </row>
    <row r="278" spans="1:16">
      <c r="A278" s="72"/>
      <c r="B278" s="73"/>
      <c r="C278" s="388" t="s">
        <v>110</v>
      </c>
      <c r="D278" s="388"/>
      <c r="E278" s="388" t="s">
        <v>111</v>
      </c>
      <c r="F278" s="388"/>
      <c r="G278" s="388" t="s">
        <v>112</v>
      </c>
      <c r="H278" s="388"/>
      <c r="I278" s="388" t="s">
        <v>113</v>
      </c>
      <c r="J278" s="388"/>
      <c r="K278" s="388" t="s">
        <v>114</v>
      </c>
      <c r="L278" s="388"/>
      <c r="M278" s="388" t="s">
        <v>115</v>
      </c>
      <c r="N278" s="388"/>
      <c r="O278" s="389" t="s">
        <v>116</v>
      </c>
      <c r="P278" s="389"/>
    </row>
    <row r="279" spans="1:16" ht="19.5" customHeight="1">
      <c r="A279" s="74"/>
      <c r="B279" s="75"/>
      <c r="C279" s="376">
        <f>'Bid-Summary'!B108</f>
        <v>0</v>
      </c>
      <c r="D279" s="377"/>
      <c r="E279" s="378">
        <f>'Bid Amount'!E214</f>
        <v>0</v>
      </c>
      <c r="F279" s="379"/>
      <c r="G279" s="378">
        <f>'Bid Amount'!G214</f>
        <v>0</v>
      </c>
      <c r="H279" s="379"/>
      <c r="I279" s="378">
        <f>'Bid Amount'!I214</f>
        <v>0</v>
      </c>
      <c r="J279" s="379"/>
      <c r="K279" s="378">
        <f>'Bid Amount'!K214</f>
        <v>0</v>
      </c>
      <c r="L279" s="379"/>
      <c r="M279" s="378">
        <f>'Bid Amount'!M214</f>
        <v>0</v>
      </c>
      <c r="N279" s="379"/>
      <c r="O279" s="378"/>
      <c r="P279" s="379"/>
    </row>
    <row r="280" spans="1:16" ht="19.5" customHeight="1">
      <c r="A280" s="380" t="s">
        <v>117</v>
      </c>
      <c r="B280" s="381"/>
      <c r="C280" s="382">
        <f>'Bid Amount'!C218:D218</f>
        <v>0</v>
      </c>
      <c r="D280" s="382"/>
      <c r="E280" s="382">
        <f>'Bid Amount'!E218:F218</f>
        <v>0</v>
      </c>
      <c r="F280" s="382"/>
      <c r="G280" s="382">
        <f>'Bid Amount'!G218:H218</f>
        <v>0</v>
      </c>
      <c r="H280" s="382"/>
      <c r="I280" s="382">
        <f>'Bid Amount'!I218:J218</f>
        <v>0</v>
      </c>
      <c r="J280" s="382"/>
      <c r="K280" s="382">
        <f>'Bid Amount'!K218:L218</f>
        <v>0</v>
      </c>
      <c r="L280" s="382"/>
      <c r="M280" s="382">
        <f>'Bid Amount'!M218:N218</f>
        <v>0</v>
      </c>
      <c r="N280" s="382"/>
      <c r="O280" s="382"/>
      <c r="P280" s="382"/>
    </row>
    <row r="281" spans="1:16" s="69" customFormat="1" ht="15" customHeight="1">
      <c r="A281" s="76" t="s">
        <v>118</v>
      </c>
      <c r="B281" s="77"/>
      <c r="C281" s="385"/>
      <c r="D281" s="385"/>
      <c r="E281" s="385"/>
      <c r="F281" s="385"/>
      <c r="G281" s="385"/>
      <c r="H281" s="385"/>
      <c r="I281" s="385"/>
      <c r="J281" s="385"/>
      <c r="K281" s="385"/>
      <c r="L281" s="385"/>
      <c r="M281" s="385"/>
      <c r="N281" s="385"/>
      <c r="O281" s="385"/>
      <c r="P281" s="385"/>
    </row>
    <row r="282" spans="1:16" ht="19.5" customHeight="1">
      <c r="A282" s="78" t="s">
        <v>119</v>
      </c>
      <c r="B282" s="79"/>
      <c r="C282" s="373"/>
      <c r="D282" s="373"/>
      <c r="E282" s="373"/>
      <c r="F282" s="373"/>
      <c r="G282" s="373"/>
      <c r="H282" s="373"/>
      <c r="I282" s="373"/>
      <c r="J282" s="373"/>
      <c r="K282" s="373"/>
      <c r="L282" s="373"/>
      <c r="M282" s="373"/>
      <c r="N282" s="373"/>
      <c r="O282" s="373"/>
      <c r="P282" s="373"/>
    </row>
    <row r="283" spans="1:16" ht="19.5" customHeight="1">
      <c r="A283" s="374" t="s">
        <v>120</v>
      </c>
      <c r="B283" s="375"/>
      <c r="C283" s="373"/>
      <c r="D283" s="373"/>
      <c r="E283" s="373"/>
      <c r="F283" s="373"/>
      <c r="G283" s="373"/>
      <c r="H283" s="373"/>
      <c r="I283" s="373"/>
      <c r="J283" s="373"/>
      <c r="K283" s="373"/>
      <c r="L283" s="373"/>
      <c r="M283" s="373"/>
      <c r="N283" s="373"/>
      <c r="O283" s="373"/>
      <c r="P283" s="373"/>
    </row>
    <row r="284" spans="1:16" ht="19.5" customHeight="1">
      <c r="A284" s="80" t="s">
        <v>121</v>
      </c>
      <c r="B284" s="81"/>
      <c r="C284" s="369"/>
      <c r="D284" s="370"/>
      <c r="E284" s="369"/>
      <c r="F284" s="370"/>
      <c r="G284" s="369"/>
      <c r="H284" s="370"/>
      <c r="I284" s="369"/>
      <c r="J284" s="370"/>
      <c r="K284" s="369"/>
      <c r="L284" s="370"/>
      <c r="M284" s="369"/>
      <c r="N284" s="370"/>
      <c r="O284" s="369"/>
      <c r="P284" s="370"/>
    </row>
    <row r="285" spans="1:16" ht="19.5" customHeight="1">
      <c r="A285" s="78" t="s">
        <v>122</v>
      </c>
      <c r="B285" s="79"/>
      <c r="C285" s="371"/>
      <c r="D285" s="372"/>
      <c r="E285" s="371"/>
      <c r="F285" s="372"/>
      <c r="G285" s="371"/>
      <c r="H285" s="372"/>
      <c r="I285" s="371"/>
      <c r="J285" s="372"/>
      <c r="K285" s="371"/>
      <c r="L285" s="372"/>
      <c r="M285" s="371"/>
      <c r="N285" s="372"/>
      <c r="O285" s="371"/>
      <c r="P285" s="372"/>
    </row>
    <row r="286" spans="1:16" ht="19.5" customHeight="1">
      <c r="A286" s="82" t="s">
        <v>123</v>
      </c>
      <c r="B286" s="83"/>
      <c r="C286" s="373"/>
      <c r="D286" s="373"/>
      <c r="E286" s="373"/>
      <c r="F286" s="373"/>
      <c r="G286" s="373"/>
      <c r="H286" s="373"/>
      <c r="I286" s="373"/>
      <c r="J286" s="373"/>
      <c r="K286" s="373"/>
      <c r="L286" s="373"/>
      <c r="M286" s="373"/>
      <c r="N286" s="373"/>
      <c r="O286" s="373"/>
      <c r="P286" s="373"/>
    </row>
    <row r="287" spans="1:16" ht="19.5" customHeight="1">
      <c r="A287" s="82" t="s">
        <v>124</v>
      </c>
      <c r="B287" s="83"/>
      <c r="C287" s="373"/>
      <c r="D287" s="373"/>
      <c r="E287" s="373"/>
      <c r="F287" s="373"/>
      <c r="G287" s="373"/>
      <c r="H287" s="373"/>
      <c r="I287" s="373"/>
      <c r="J287" s="373"/>
      <c r="K287" s="373"/>
      <c r="L287" s="373"/>
      <c r="M287" s="373"/>
      <c r="N287" s="373"/>
      <c r="O287" s="373"/>
      <c r="P287" s="373"/>
    </row>
    <row r="288" spans="1:16" ht="19.5" customHeight="1">
      <c r="A288" s="82" t="s">
        <v>125</v>
      </c>
      <c r="B288" s="83"/>
      <c r="C288" s="373"/>
      <c r="D288" s="373"/>
      <c r="E288" s="373"/>
      <c r="F288" s="373"/>
      <c r="G288" s="373"/>
      <c r="H288" s="373"/>
      <c r="I288" s="373"/>
      <c r="J288" s="373"/>
      <c r="K288" s="373"/>
      <c r="L288" s="373"/>
      <c r="M288" s="373"/>
      <c r="N288" s="373"/>
      <c r="O288" s="373"/>
      <c r="P288" s="373"/>
    </row>
    <row r="289" spans="1:16" ht="19.5" customHeight="1">
      <c r="A289" s="82" t="s">
        <v>126</v>
      </c>
      <c r="B289" s="83"/>
      <c r="C289" s="373"/>
      <c r="D289" s="373"/>
      <c r="E289" s="373"/>
      <c r="F289" s="373"/>
      <c r="G289" s="373"/>
      <c r="H289" s="373"/>
      <c r="I289" s="373"/>
      <c r="J289" s="373"/>
      <c r="K289" s="373"/>
      <c r="L289" s="373"/>
      <c r="M289" s="373"/>
      <c r="N289" s="373"/>
      <c r="O289" s="373"/>
      <c r="P289" s="373"/>
    </row>
    <row r="290" spans="1:16" ht="19.5" customHeight="1">
      <c r="A290" s="78" t="s">
        <v>127</v>
      </c>
      <c r="B290" s="79"/>
      <c r="C290" s="373"/>
      <c r="D290" s="373"/>
      <c r="E290" s="373"/>
      <c r="F290" s="373"/>
      <c r="G290" s="373"/>
      <c r="H290" s="373"/>
      <c r="I290" s="373"/>
      <c r="J290" s="373"/>
      <c r="K290" s="373"/>
      <c r="L290" s="373"/>
      <c r="M290" s="373"/>
      <c r="N290" s="373"/>
      <c r="O290" s="373"/>
      <c r="P290" s="373"/>
    </row>
    <row r="305" spans="1:16" ht="15.6">
      <c r="A305" s="70" t="s">
        <v>107</v>
      </c>
      <c r="B305" s="48"/>
      <c r="C305" s="386" t="e">
        <f>'Bid-Summary'!B115</f>
        <v>#REF!</v>
      </c>
      <c r="D305" s="386"/>
      <c r="E305" s="71"/>
      <c r="F305" s="71"/>
      <c r="G305" s="71"/>
      <c r="H305" s="71"/>
      <c r="I305" s="71"/>
      <c r="J305" s="71"/>
      <c r="K305" s="71"/>
      <c r="L305" s="71"/>
      <c r="M305" s="71"/>
      <c r="N305" s="71"/>
      <c r="O305" s="71"/>
      <c r="P305" s="71"/>
    </row>
    <row r="306" spans="1:16" ht="15.75" customHeight="1">
      <c r="A306" s="70" t="s">
        <v>108</v>
      </c>
      <c r="B306" s="48"/>
      <c r="C306" s="386" t="e">
        <f>'Bid-Summary'!C116</f>
        <v>#REF!</v>
      </c>
      <c r="D306" s="386"/>
      <c r="E306" s="386"/>
      <c r="F306" s="386"/>
      <c r="G306" s="386"/>
      <c r="H306" s="386"/>
      <c r="I306" s="386"/>
      <c r="J306" s="386"/>
      <c r="K306" s="386"/>
      <c r="L306" s="386"/>
      <c r="M306" s="386"/>
      <c r="N306" s="386"/>
      <c r="O306" s="386"/>
      <c r="P306" s="87"/>
    </row>
    <row r="307" spans="1:16" ht="15.6">
      <c r="A307" s="70" t="s">
        <v>109</v>
      </c>
      <c r="B307" s="48"/>
      <c r="C307" s="387" t="e">
        <f>'Bid-Summary'!D115</f>
        <v>#REF!</v>
      </c>
      <c r="D307" s="387"/>
      <c r="E307" s="71"/>
      <c r="F307" s="71"/>
      <c r="G307" s="71"/>
      <c r="H307" s="71"/>
      <c r="I307" s="71"/>
      <c r="J307" s="71"/>
      <c r="K307" s="71"/>
      <c r="L307" s="71"/>
      <c r="M307" s="71"/>
      <c r="N307" s="71"/>
      <c r="O307" s="71"/>
      <c r="P307" s="71"/>
    </row>
    <row r="309" spans="1:16">
      <c r="A309" s="72"/>
      <c r="B309" s="73"/>
      <c r="C309" s="388" t="s">
        <v>110</v>
      </c>
      <c r="D309" s="388"/>
      <c r="E309" s="388" t="s">
        <v>111</v>
      </c>
      <c r="F309" s="388"/>
      <c r="G309" s="388" t="s">
        <v>112</v>
      </c>
      <c r="H309" s="388"/>
      <c r="I309" s="388" t="s">
        <v>113</v>
      </c>
      <c r="J309" s="388"/>
      <c r="K309" s="388" t="s">
        <v>114</v>
      </c>
      <c r="L309" s="388"/>
      <c r="M309" s="388" t="s">
        <v>115</v>
      </c>
      <c r="N309" s="388"/>
      <c r="O309" s="389" t="s">
        <v>116</v>
      </c>
      <c r="P309" s="389"/>
    </row>
    <row r="310" spans="1:16" ht="19.5" customHeight="1">
      <c r="A310" s="74"/>
      <c r="B310" s="75"/>
      <c r="C310" s="376">
        <f>'Bid-Summary'!B120</f>
        <v>0</v>
      </c>
      <c r="D310" s="377"/>
      <c r="E310" s="376">
        <f>'Bid-Summary'!B121</f>
        <v>0</v>
      </c>
      <c r="F310" s="377"/>
      <c r="G310" s="378">
        <f>'Bid-Summary'!B122</f>
        <v>0</v>
      </c>
      <c r="H310" s="379"/>
      <c r="I310" s="378">
        <f>'Bid-Summary'!B123</f>
        <v>0</v>
      </c>
      <c r="J310" s="379"/>
      <c r="K310" s="378">
        <f>'Bid-Summary'!B124</f>
        <v>0</v>
      </c>
      <c r="L310" s="379"/>
      <c r="M310" s="378">
        <f>'Bid-Summary'!H120</f>
        <v>0</v>
      </c>
      <c r="N310" s="379"/>
      <c r="O310" s="378"/>
      <c r="P310" s="379"/>
    </row>
    <row r="311" spans="1:16" ht="19.5" customHeight="1">
      <c r="A311" s="380" t="s">
        <v>117</v>
      </c>
      <c r="B311" s="381"/>
      <c r="C311" s="382">
        <f>'Bid Amount'!C249:D249</f>
        <v>0</v>
      </c>
      <c r="D311" s="382"/>
      <c r="E311" s="382">
        <f>'Bid Amount'!E249:F249</f>
        <v>0</v>
      </c>
      <c r="F311" s="382"/>
      <c r="G311" s="382">
        <f>'Bid Amount'!G249:H249</f>
        <v>0</v>
      </c>
      <c r="H311" s="382"/>
      <c r="I311" s="382">
        <f>'Bid Amount'!I249:J249</f>
        <v>0</v>
      </c>
      <c r="J311" s="382"/>
      <c r="K311" s="382">
        <f>'Bid Amount'!K249:L249</f>
        <v>0</v>
      </c>
      <c r="L311" s="382"/>
      <c r="M311" s="382">
        <f>'Bid Amount'!M249:N249</f>
        <v>0</v>
      </c>
      <c r="N311" s="382"/>
      <c r="O311" s="382"/>
      <c r="P311" s="382"/>
    </row>
    <row r="312" spans="1:16" s="69" customFormat="1" ht="15" customHeight="1">
      <c r="A312" s="76" t="s">
        <v>118</v>
      </c>
      <c r="B312" s="77"/>
      <c r="C312" s="385"/>
      <c r="D312" s="385"/>
      <c r="E312" s="385"/>
      <c r="F312" s="385"/>
      <c r="G312" s="385"/>
      <c r="H312" s="385"/>
      <c r="I312" s="385"/>
      <c r="J312" s="385"/>
      <c r="K312" s="385"/>
      <c r="L312" s="385"/>
      <c r="M312" s="385"/>
      <c r="N312" s="385"/>
      <c r="O312" s="385"/>
      <c r="P312" s="385"/>
    </row>
    <row r="313" spans="1:16" ht="19.5" customHeight="1">
      <c r="A313" s="78" t="s">
        <v>119</v>
      </c>
      <c r="B313" s="79"/>
      <c r="C313" s="373"/>
      <c r="D313" s="373"/>
      <c r="E313" s="373"/>
      <c r="F313" s="373"/>
      <c r="G313" s="373"/>
      <c r="H313" s="373"/>
      <c r="I313" s="373"/>
      <c r="J313" s="373"/>
      <c r="K313" s="373"/>
      <c r="L313" s="373"/>
      <c r="M313" s="373"/>
      <c r="N313" s="373"/>
      <c r="O313" s="373"/>
      <c r="P313" s="373"/>
    </row>
    <row r="314" spans="1:16" ht="19.5" customHeight="1">
      <c r="A314" s="374" t="s">
        <v>120</v>
      </c>
      <c r="B314" s="375"/>
      <c r="C314" s="373"/>
      <c r="D314" s="373"/>
      <c r="E314" s="373"/>
      <c r="F314" s="373"/>
      <c r="G314" s="373"/>
      <c r="H314" s="373"/>
      <c r="I314" s="373"/>
      <c r="J314" s="373"/>
      <c r="K314" s="373"/>
      <c r="L314" s="373"/>
      <c r="M314" s="373"/>
      <c r="N314" s="373"/>
      <c r="O314" s="373"/>
      <c r="P314" s="373"/>
    </row>
    <row r="315" spans="1:16" ht="19.5" customHeight="1">
      <c r="A315" s="80" t="s">
        <v>121</v>
      </c>
      <c r="B315" s="81"/>
      <c r="C315" s="369"/>
      <c r="D315" s="370"/>
      <c r="E315" s="369"/>
      <c r="F315" s="370"/>
      <c r="G315" s="369"/>
      <c r="H315" s="370"/>
      <c r="I315" s="369"/>
      <c r="J315" s="370"/>
      <c r="K315" s="369"/>
      <c r="L315" s="370"/>
      <c r="M315" s="369"/>
      <c r="N315" s="370"/>
      <c r="O315" s="369"/>
      <c r="P315" s="370"/>
    </row>
    <row r="316" spans="1:16" ht="19.5" customHeight="1">
      <c r="A316" s="78" t="s">
        <v>122</v>
      </c>
      <c r="B316" s="79"/>
      <c r="C316" s="371"/>
      <c r="D316" s="372"/>
      <c r="E316" s="371"/>
      <c r="F316" s="372"/>
      <c r="G316" s="371"/>
      <c r="H316" s="372"/>
      <c r="I316" s="371"/>
      <c r="J316" s="372"/>
      <c r="K316" s="371"/>
      <c r="L316" s="372"/>
      <c r="M316" s="371"/>
      <c r="N316" s="372"/>
      <c r="O316" s="371"/>
      <c r="P316" s="372"/>
    </row>
    <row r="317" spans="1:16" ht="19.5" customHeight="1">
      <c r="A317" s="82" t="s">
        <v>123</v>
      </c>
      <c r="B317" s="83"/>
      <c r="C317" s="373"/>
      <c r="D317" s="373"/>
      <c r="E317" s="373"/>
      <c r="F317" s="373"/>
      <c r="G317" s="373"/>
      <c r="H317" s="373"/>
      <c r="I317" s="373"/>
      <c r="J317" s="373"/>
      <c r="K317" s="373"/>
      <c r="L317" s="373"/>
      <c r="M317" s="373"/>
      <c r="N317" s="373"/>
      <c r="O317" s="373"/>
      <c r="P317" s="373"/>
    </row>
    <row r="318" spans="1:16" ht="19.5" customHeight="1">
      <c r="A318" s="82" t="s">
        <v>124</v>
      </c>
      <c r="B318" s="83"/>
      <c r="C318" s="373"/>
      <c r="D318" s="373"/>
      <c r="E318" s="373"/>
      <c r="F318" s="373"/>
      <c r="G318" s="373"/>
      <c r="H318" s="373"/>
      <c r="I318" s="373"/>
      <c r="J318" s="373"/>
      <c r="K318" s="373"/>
      <c r="L318" s="373"/>
      <c r="M318" s="373"/>
      <c r="N318" s="373"/>
      <c r="O318" s="373"/>
      <c r="P318" s="373"/>
    </row>
    <row r="319" spans="1:16" ht="19.5" customHeight="1">
      <c r="A319" s="82" t="s">
        <v>125</v>
      </c>
      <c r="B319" s="83"/>
      <c r="C319" s="373"/>
      <c r="D319" s="373"/>
      <c r="E319" s="373"/>
      <c r="F319" s="373"/>
      <c r="G319" s="373"/>
      <c r="H319" s="373"/>
      <c r="I319" s="373"/>
      <c r="J319" s="373"/>
      <c r="K319" s="373"/>
      <c r="L319" s="373"/>
      <c r="M319" s="373"/>
      <c r="N319" s="373"/>
      <c r="O319" s="373"/>
      <c r="P319" s="373"/>
    </row>
    <row r="320" spans="1:16" ht="19.5" customHeight="1">
      <c r="A320" s="82" t="s">
        <v>126</v>
      </c>
      <c r="B320" s="83"/>
      <c r="C320" s="373"/>
      <c r="D320" s="373"/>
      <c r="E320" s="373"/>
      <c r="F320" s="373"/>
      <c r="G320" s="373"/>
      <c r="H320" s="373"/>
      <c r="I320" s="373"/>
      <c r="J320" s="373"/>
      <c r="K320" s="373"/>
      <c r="L320" s="373"/>
      <c r="M320" s="373"/>
      <c r="N320" s="373"/>
      <c r="O320" s="373"/>
      <c r="P320" s="373"/>
    </row>
    <row r="321" spans="1:16" ht="19.5" customHeight="1">
      <c r="A321" s="78" t="s">
        <v>127</v>
      </c>
      <c r="B321" s="79"/>
      <c r="C321" s="373"/>
      <c r="D321" s="373"/>
      <c r="E321" s="373"/>
      <c r="F321" s="373"/>
      <c r="G321" s="373"/>
      <c r="H321" s="373"/>
      <c r="I321" s="373"/>
      <c r="J321" s="373"/>
      <c r="K321" s="373"/>
      <c r="L321" s="373"/>
      <c r="M321" s="373"/>
      <c r="N321" s="373"/>
      <c r="O321" s="373"/>
      <c r="P321" s="373"/>
    </row>
    <row r="336" spans="1:16" ht="15.6">
      <c r="A336" s="70" t="s">
        <v>107</v>
      </c>
      <c r="B336" s="48"/>
      <c r="C336" s="386" t="e">
        <f>'Bid-Summary'!B126</f>
        <v>#REF!</v>
      </c>
      <c r="D336" s="386"/>
      <c r="E336" s="71"/>
      <c r="F336" s="71"/>
      <c r="G336" s="71"/>
      <c r="H336" s="71"/>
      <c r="I336" s="71"/>
      <c r="J336" s="71"/>
      <c r="K336" s="71"/>
      <c r="L336" s="71"/>
      <c r="M336" s="71"/>
      <c r="N336" s="71"/>
      <c r="O336" s="71"/>
      <c r="P336" s="71"/>
    </row>
    <row r="337" spans="1:16" ht="15.75" customHeight="1">
      <c r="A337" s="70" t="s">
        <v>108</v>
      </c>
      <c r="B337" s="48"/>
      <c r="C337" s="386" t="e">
        <f>'Bid-Summary'!C127</f>
        <v>#REF!</v>
      </c>
      <c r="D337" s="386"/>
      <c r="E337" s="386"/>
      <c r="F337" s="386"/>
      <c r="G337" s="386"/>
      <c r="H337" s="386"/>
      <c r="I337" s="386"/>
      <c r="J337" s="386"/>
      <c r="K337" s="386"/>
      <c r="L337" s="386"/>
      <c r="M337" s="386"/>
      <c r="N337" s="386"/>
      <c r="O337" s="386"/>
      <c r="P337" s="87"/>
    </row>
    <row r="338" spans="1:16" ht="15.6">
      <c r="A338" s="70" t="s">
        <v>109</v>
      </c>
      <c r="B338" s="48"/>
      <c r="C338" s="387" t="e">
        <f>'Bid-Summary'!D126</f>
        <v>#REF!</v>
      </c>
      <c r="D338" s="387"/>
      <c r="E338" s="71"/>
      <c r="F338" s="71"/>
      <c r="G338" s="71"/>
      <c r="H338" s="71"/>
      <c r="I338" s="71"/>
      <c r="J338" s="71"/>
      <c r="K338" s="71"/>
      <c r="L338" s="71"/>
      <c r="M338" s="71"/>
      <c r="N338" s="71"/>
      <c r="O338" s="71"/>
      <c r="P338" s="71"/>
    </row>
    <row r="340" spans="1:16">
      <c r="A340" s="72"/>
      <c r="B340" s="73"/>
      <c r="C340" s="388" t="s">
        <v>110</v>
      </c>
      <c r="D340" s="388"/>
      <c r="E340" s="388" t="s">
        <v>111</v>
      </c>
      <c r="F340" s="388"/>
      <c r="G340" s="388" t="s">
        <v>112</v>
      </c>
      <c r="H340" s="388"/>
      <c r="I340" s="388" t="s">
        <v>113</v>
      </c>
      <c r="J340" s="388"/>
      <c r="K340" s="388" t="s">
        <v>114</v>
      </c>
      <c r="L340" s="388"/>
      <c r="M340" s="388" t="s">
        <v>115</v>
      </c>
      <c r="N340" s="388"/>
      <c r="O340" s="389" t="s">
        <v>116</v>
      </c>
      <c r="P340" s="389"/>
    </row>
    <row r="341" spans="1:16" ht="19.5" customHeight="1">
      <c r="A341" s="74"/>
      <c r="B341" s="75"/>
      <c r="C341" s="376">
        <f>'Bid-Summary'!B131</f>
        <v>0</v>
      </c>
      <c r="D341" s="377"/>
      <c r="E341" s="376">
        <f>'Bid-Summary'!B132</f>
        <v>0</v>
      </c>
      <c r="F341" s="377"/>
      <c r="G341" s="378">
        <f>'Bid-Summary'!B133</f>
        <v>0</v>
      </c>
      <c r="H341" s="379"/>
      <c r="I341" s="378">
        <f>'Bid-Summary'!B134</f>
        <v>0</v>
      </c>
      <c r="J341" s="379"/>
      <c r="K341" s="378">
        <f>'Bid-Summary'!B135</f>
        <v>0</v>
      </c>
      <c r="L341" s="379"/>
      <c r="M341" s="378"/>
      <c r="N341" s="379"/>
      <c r="O341" s="378"/>
      <c r="P341" s="379"/>
    </row>
    <row r="342" spans="1:16" ht="19.5" customHeight="1">
      <c r="A342" s="380" t="s">
        <v>117</v>
      </c>
      <c r="B342" s="381"/>
      <c r="C342" s="382">
        <f>'Bid Amount'!C280:D280</f>
        <v>0</v>
      </c>
      <c r="D342" s="382"/>
      <c r="E342" s="382">
        <f>'Bid Amount'!E280:F280</f>
        <v>0</v>
      </c>
      <c r="F342" s="382"/>
      <c r="G342" s="382">
        <f>'Bid Amount'!G280:H280</f>
        <v>0</v>
      </c>
      <c r="H342" s="382"/>
      <c r="I342" s="382">
        <f>'Bid Amount'!I280:J280</f>
        <v>0</v>
      </c>
      <c r="J342" s="382"/>
      <c r="K342" s="382">
        <f>'Bid Amount'!K280:L280</f>
        <v>0</v>
      </c>
      <c r="L342" s="382"/>
      <c r="M342" s="382">
        <f>'Bid Amount'!M280:N280</f>
        <v>0</v>
      </c>
      <c r="N342" s="382"/>
      <c r="O342" s="382"/>
      <c r="P342" s="382"/>
    </row>
    <row r="343" spans="1:16" s="69" customFormat="1" ht="15" customHeight="1">
      <c r="A343" s="76" t="s">
        <v>118</v>
      </c>
      <c r="B343" s="77"/>
      <c r="C343" s="385"/>
      <c r="D343" s="385"/>
      <c r="E343" s="385"/>
      <c r="F343" s="385"/>
      <c r="G343" s="385"/>
      <c r="H343" s="385"/>
      <c r="I343" s="385"/>
      <c r="J343" s="385"/>
      <c r="K343" s="385"/>
      <c r="L343" s="385"/>
      <c r="M343" s="385"/>
      <c r="N343" s="385"/>
      <c r="O343" s="385"/>
      <c r="P343" s="385"/>
    </row>
    <row r="344" spans="1:16" ht="19.5" customHeight="1">
      <c r="A344" s="78" t="s">
        <v>119</v>
      </c>
      <c r="B344" s="79"/>
      <c r="C344" s="373"/>
      <c r="D344" s="373"/>
      <c r="E344" s="373"/>
      <c r="F344" s="373"/>
      <c r="G344" s="373"/>
      <c r="H344" s="373"/>
      <c r="I344" s="373"/>
      <c r="J344" s="373"/>
      <c r="K344" s="373"/>
      <c r="L344" s="373"/>
      <c r="M344" s="373"/>
      <c r="N344" s="373"/>
      <c r="O344" s="373"/>
      <c r="P344" s="373"/>
    </row>
    <row r="345" spans="1:16" ht="19.5" customHeight="1">
      <c r="A345" s="374" t="s">
        <v>120</v>
      </c>
      <c r="B345" s="375"/>
      <c r="C345" s="373"/>
      <c r="D345" s="373"/>
      <c r="E345" s="373"/>
      <c r="F345" s="373"/>
      <c r="G345" s="373"/>
      <c r="H345" s="373"/>
      <c r="I345" s="373"/>
      <c r="J345" s="373"/>
      <c r="K345" s="373"/>
      <c r="L345" s="373"/>
      <c r="M345" s="373"/>
      <c r="N345" s="373"/>
      <c r="O345" s="373"/>
      <c r="P345" s="373"/>
    </row>
    <row r="346" spans="1:16" ht="19.5" customHeight="1">
      <c r="A346" s="80" t="s">
        <v>121</v>
      </c>
      <c r="B346" s="81"/>
      <c r="C346" s="369"/>
      <c r="D346" s="370"/>
      <c r="E346" s="369"/>
      <c r="F346" s="370"/>
      <c r="G346" s="369"/>
      <c r="H346" s="370"/>
      <c r="I346" s="369"/>
      <c r="J346" s="370"/>
      <c r="K346" s="369"/>
      <c r="L346" s="370"/>
      <c r="M346" s="369"/>
      <c r="N346" s="370"/>
      <c r="O346" s="369"/>
      <c r="P346" s="370"/>
    </row>
    <row r="347" spans="1:16" ht="19.5" customHeight="1">
      <c r="A347" s="78" t="s">
        <v>122</v>
      </c>
      <c r="B347" s="79"/>
      <c r="C347" s="371"/>
      <c r="D347" s="372"/>
      <c r="E347" s="371"/>
      <c r="F347" s="372"/>
      <c r="G347" s="371"/>
      <c r="H347" s="372"/>
      <c r="I347" s="371"/>
      <c r="J347" s="372"/>
      <c r="K347" s="371"/>
      <c r="L347" s="372"/>
      <c r="M347" s="371"/>
      <c r="N347" s="372"/>
      <c r="O347" s="371"/>
      <c r="P347" s="372"/>
    </row>
    <row r="348" spans="1:16" ht="19.5" customHeight="1">
      <c r="A348" s="82" t="s">
        <v>123</v>
      </c>
      <c r="B348" s="83"/>
      <c r="C348" s="373"/>
      <c r="D348" s="373"/>
      <c r="E348" s="373"/>
      <c r="F348" s="373"/>
      <c r="G348" s="373"/>
      <c r="H348" s="373"/>
      <c r="I348" s="373"/>
      <c r="J348" s="373"/>
      <c r="K348" s="373"/>
      <c r="L348" s="373"/>
      <c r="M348" s="373"/>
      <c r="N348" s="373"/>
      <c r="O348" s="373"/>
      <c r="P348" s="373"/>
    </row>
    <row r="349" spans="1:16" ht="19.5" customHeight="1">
      <c r="A349" s="82" t="s">
        <v>124</v>
      </c>
      <c r="B349" s="83"/>
      <c r="C349" s="373"/>
      <c r="D349" s="373"/>
      <c r="E349" s="373"/>
      <c r="F349" s="373"/>
      <c r="G349" s="373"/>
      <c r="H349" s="373"/>
      <c r="I349" s="373"/>
      <c r="J349" s="373"/>
      <c r="K349" s="373"/>
      <c r="L349" s="373"/>
      <c r="M349" s="373"/>
      <c r="N349" s="373"/>
      <c r="O349" s="373"/>
      <c r="P349" s="373"/>
    </row>
    <row r="350" spans="1:16" ht="19.5" customHeight="1">
      <c r="A350" s="82" t="s">
        <v>125</v>
      </c>
      <c r="B350" s="83"/>
      <c r="C350" s="373"/>
      <c r="D350" s="373"/>
      <c r="E350" s="373"/>
      <c r="F350" s="373"/>
      <c r="G350" s="373"/>
      <c r="H350" s="373"/>
      <c r="I350" s="373"/>
      <c r="J350" s="373"/>
      <c r="K350" s="373"/>
      <c r="L350" s="373"/>
      <c r="M350" s="373"/>
      <c r="N350" s="373"/>
      <c r="O350" s="373"/>
      <c r="P350" s="373"/>
    </row>
    <row r="351" spans="1:16" ht="19.5" customHeight="1">
      <c r="A351" s="82" t="s">
        <v>126</v>
      </c>
      <c r="B351" s="83"/>
      <c r="C351" s="373"/>
      <c r="D351" s="373"/>
      <c r="E351" s="373"/>
      <c r="F351" s="373"/>
      <c r="G351" s="373"/>
      <c r="H351" s="373"/>
      <c r="I351" s="373"/>
      <c r="J351" s="373"/>
      <c r="K351" s="373"/>
      <c r="L351" s="373"/>
      <c r="M351" s="373"/>
      <c r="N351" s="373"/>
      <c r="O351" s="373"/>
      <c r="P351" s="373"/>
    </row>
    <row r="352" spans="1:16" ht="19.5" customHeight="1">
      <c r="A352" s="78" t="s">
        <v>127</v>
      </c>
      <c r="B352" s="79"/>
      <c r="C352" s="373"/>
      <c r="D352" s="373"/>
      <c r="E352" s="373"/>
      <c r="F352" s="373"/>
      <c r="G352" s="373"/>
      <c r="H352" s="373"/>
      <c r="I352" s="373"/>
      <c r="J352" s="373"/>
      <c r="K352" s="373"/>
      <c r="L352" s="373"/>
      <c r="M352" s="373"/>
      <c r="N352" s="373"/>
      <c r="O352" s="373"/>
      <c r="P352" s="373"/>
    </row>
    <row r="367" spans="1:16" ht="15.6">
      <c r="A367" s="70" t="s">
        <v>107</v>
      </c>
      <c r="B367" s="48"/>
      <c r="C367" s="386" t="e">
        <f>'Bid-Summary'!B137</f>
        <v>#REF!</v>
      </c>
      <c r="D367" s="386"/>
      <c r="E367" s="71"/>
      <c r="F367" s="71"/>
      <c r="G367" s="71"/>
      <c r="H367" s="71"/>
      <c r="I367" s="71"/>
      <c r="J367" s="71"/>
      <c r="K367" s="71"/>
      <c r="L367" s="71"/>
      <c r="M367" s="71"/>
      <c r="N367" s="71"/>
      <c r="O367" s="71"/>
      <c r="P367" s="71"/>
    </row>
    <row r="368" spans="1:16" ht="15.75" customHeight="1">
      <c r="A368" s="70" t="s">
        <v>108</v>
      </c>
      <c r="B368" s="48"/>
      <c r="C368" s="386" t="e">
        <f>'Bid-Summary'!C138</f>
        <v>#REF!</v>
      </c>
      <c r="D368" s="386"/>
      <c r="E368" s="386"/>
      <c r="F368" s="386"/>
      <c r="G368" s="386"/>
      <c r="H368" s="386"/>
      <c r="I368" s="386"/>
      <c r="J368" s="386"/>
      <c r="K368" s="386"/>
      <c r="L368" s="386"/>
      <c r="M368" s="386"/>
      <c r="N368" s="386"/>
      <c r="O368" s="386"/>
      <c r="P368" s="87"/>
    </row>
    <row r="369" spans="1:16" ht="15.6">
      <c r="A369" s="70" t="s">
        <v>109</v>
      </c>
      <c r="B369" s="48"/>
      <c r="C369" s="387" t="e">
        <f>'Bid-Summary'!D137</f>
        <v>#REF!</v>
      </c>
      <c r="D369" s="387"/>
      <c r="E369" s="71"/>
      <c r="F369" s="71"/>
      <c r="G369" s="71"/>
      <c r="H369" s="71"/>
      <c r="I369" s="71"/>
      <c r="J369" s="71"/>
      <c r="K369" s="71"/>
      <c r="L369" s="71"/>
      <c r="M369" s="71"/>
      <c r="N369" s="71"/>
      <c r="O369" s="71"/>
      <c r="P369" s="71"/>
    </row>
    <row r="371" spans="1:16">
      <c r="A371" s="72"/>
      <c r="B371" s="73"/>
      <c r="C371" s="388" t="s">
        <v>110</v>
      </c>
      <c r="D371" s="388"/>
      <c r="E371" s="388" t="s">
        <v>111</v>
      </c>
      <c r="F371" s="388"/>
      <c r="G371" s="388" t="s">
        <v>112</v>
      </c>
      <c r="H371" s="388"/>
      <c r="I371" s="388" t="s">
        <v>113</v>
      </c>
      <c r="J371" s="388"/>
      <c r="K371" s="388" t="s">
        <v>114</v>
      </c>
      <c r="L371" s="388"/>
      <c r="M371" s="388" t="s">
        <v>115</v>
      </c>
      <c r="N371" s="388"/>
      <c r="O371" s="389" t="s">
        <v>116</v>
      </c>
      <c r="P371" s="389"/>
    </row>
    <row r="372" spans="1:16" ht="19.5" customHeight="1">
      <c r="A372" s="74"/>
      <c r="B372" s="75"/>
      <c r="C372" s="376">
        <f>'Bid-Summary'!B142</f>
        <v>0</v>
      </c>
      <c r="D372" s="377"/>
      <c r="E372" s="376">
        <f>'Bid-Summary'!B143</f>
        <v>0</v>
      </c>
      <c r="F372" s="377"/>
      <c r="G372" s="378">
        <f>'Bid-Summary'!B144</f>
        <v>0</v>
      </c>
      <c r="H372" s="379"/>
      <c r="I372" s="378">
        <f>'Bid-Summary'!B145</f>
        <v>0</v>
      </c>
      <c r="J372" s="379"/>
      <c r="K372" s="378">
        <f>'Bid-Summary'!B146</f>
        <v>0</v>
      </c>
      <c r="L372" s="379"/>
      <c r="M372" s="378"/>
      <c r="N372" s="379"/>
      <c r="O372" s="378"/>
      <c r="P372" s="379"/>
    </row>
    <row r="373" spans="1:16" ht="19.5" customHeight="1">
      <c r="A373" s="380" t="s">
        <v>117</v>
      </c>
      <c r="B373" s="381"/>
      <c r="C373" s="382">
        <f>'Bid Amount'!C310:D310</f>
        <v>0</v>
      </c>
      <c r="D373" s="382"/>
      <c r="E373" s="382">
        <f>'Bid Amount'!E310:F310</f>
        <v>0</v>
      </c>
      <c r="F373" s="382"/>
      <c r="G373" s="382">
        <f>'Bid Amount'!G310:H310</f>
        <v>0</v>
      </c>
      <c r="H373" s="382"/>
      <c r="I373" s="382">
        <f>'Bid Amount'!I310:J310</f>
        <v>0</v>
      </c>
      <c r="J373" s="382"/>
      <c r="K373" s="382">
        <f>'Bid Amount'!K310:L310</f>
        <v>0</v>
      </c>
      <c r="L373" s="382"/>
      <c r="M373" s="382">
        <f>'Bid Amount'!M310:N310</f>
        <v>0</v>
      </c>
      <c r="N373" s="382"/>
      <c r="O373" s="382"/>
      <c r="P373" s="382"/>
    </row>
    <row r="374" spans="1:16" s="69" customFormat="1" ht="15" customHeight="1">
      <c r="A374" s="76" t="s">
        <v>118</v>
      </c>
      <c r="B374" s="77"/>
      <c r="C374" s="385"/>
      <c r="D374" s="385"/>
      <c r="E374" s="385"/>
      <c r="F374" s="385"/>
      <c r="G374" s="385"/>
      <c r="H374" s="385"/>
      <c r="I374" s="385"/>
      <c r="J374" s="385"/>
      <c r="K374" s="385"/>
      <c r="L374" s="385"/>
      <c r="M374" s="385"/>
      <c r="N374" s="385"/>
      <c r="O374" s="385"/>
      <c r="P374" s="385"/>
    </row>
    <row r="375" spans="1:16" ht="19.5" customHeight="1">
      <c r="A375" s="78" t="s">
        <v>119</v>
      </c>
      <c r="B375" s="79"/>
      <c r="C375" s="373"/>
      <c r="D375" s="373"/>
      <c r="E375" s="373"/>
      <c r="F375" s="373"/>
      <c r="G375" s="373"/>
      <c r="H375" s="373"/>
      <c r="I375" s="373"/>
      <c r="J375" s="373"/>
      <c r="K375" s="373"/>
      <c r="L375" s="373"/>
      <c r="M375" s="373"/>
      <c r="N375" s="373"/>
      <c r="O375" s="373"/>
      <c r="P375" s="373"/>
    </row>
    <row r="376" spans="1:16" ht="19.5" customHeight="1">
      <c r="A376" s="374" t="s">
        <v>120</v>
      </c>
      <c r="B376" s="375"/>
      <c r="C376" s="373"/>
      <c r="D376" s="373"/>
      <c r="E376" s="373"/>
      <c r="F376" s="373"/>
      <c r="G376" s="373"/>
      <c r="H376" s="373"/>
      <c r="I376" s="373"/>
      <c r="J376" s="373"/>
      <c r="K376" s="373"/>
      <c r="L376" s="373"/>
      <c r="M376" s="373"/>
      <c r="N376" s="373"/>
      <c r="O376" s="373"/>
      <c r="P376" s="373"/>
    </row>
    <row r="377" spans="1:16" ht="19.5" customHeight="1">
      <c r="A377" s="80" t="s">
        <v>121</v>
      </c>
      <c r="B377" s="81"/>
      <c r="C377" s="369"/>
      <c r="D377" s="370"/>
      <c r="E377" s="369"/>
      <c r="F377" s="370"/>
      <c r="G377" s="369"/>
      <c r="H377" s="370"/>
      <c r="I377" s="369"/>
      <c r="J377" s="370"/>
      <c r="K377" s="369"/>
      <c r="L377" s="370"/>
      <c r="M377" s="369"/>
      <c r="N377" s="370"/>
      <c r="O377" s="369"/>
      <c r="P377" s="370"/>
    </row>
    <row r="378" spans="1:16" ht="19.5" customHeight="1">
      <c r="A378" s="78" t="s">
        <v>122</v>
      </c>
      <c r="B378" s="79"/>
      <c r="C378" s="371"/>
      <c r="D378" s="372"/>
      <c r="E378" s="371"/>
      <c r="F378" s="372"/>
      <c r="G378" s="371"/>
      <c r="H378" s="372"/>
      <c r="I378" s="371"/>
      <c r="J378" s="372"/>
      <c r="K378" s="371"/>
      <c r="L378" s="372"/>
      <c r="M378" s="371"/>
      <c r="N378" s="372"/>
      <c r="O378" s="371"/>
      <c r="P378" s="372"/>
    </row>
    <row r="379" spans="1:16" ht="19.5" customHeight="1">
      <c r="A379" s="82" t="s">
        <v>123</v>
      </c>
      <c r="B379" s="83"/>
      <c r="C379" s="373"/>
      <c r="D379" s="373"/>
      <c r="E379" s="373"/>
      <c r="F379" s="373"/>
      <c r="G379" s="373"/>
      <c r="H379" s="373"/>
      <c r="I379" s="373"/>
      <c r="J379" s="373"/>
      <c r="K379" s="373"/>
      <c r="L379" s="373"/>
      <c r="M379" s="373"/>
      <c r="N379" s="373"/>
      <c r="O379" s="373"/>
      <c r="P379" s="373"/>
    </row>
    <row r="380" spans="1:16" ht="19.5" customHeight="1">
      <c r="A380" s="82" t="s">
        <v>124</v>
      </c>
      <c r="B380" s="83"/>
      <c r="C380" s="373"/>
      <c r="D380" s="373"/>
      <c r="E380" s="373"/>
      <c r="F380" s="373"/>
      <c r="G380" s="373"/>
      <c r="H380" s="373"/>
      <c r="I380" s="373"/>
      <c r="J380" s="373"/>
      <c r="K380" s="373"/>
      <c r="L380" s="373"/>
      <c r="M380" s="373"/>
      <c r="N380" s="373"/>
      <c r="O380" s="373"/>
      <c r="P380" s="373"/>
    </row>
    <row r="381" spans="1:16" ht="19.5" customHeight="1">
      <c r="A381" s="82" t="s">
        <v>125</v>
      </c>
      <c r="B381" s="83"/>
      <c r="C381" s="373"/>
      <c r="D381" s="373"/>
      <c r="E381" s="373"/>
      <c r="F381" s="373"/>
      <c r="G381" s="373"/>
      <c r="H381" s="373"/>
      <c r="I381" s="373"/>
      <c r="J381" s="373"/>
      <c r="K381" s="373"/>
      <c r="L381" s="373"/>
      <c r="M381" s="373"/>
      <c r="N381" s="373"/>
      <c r="O381" s="373"/>
      <c r="P381" s="373"/>
    </row>
    <row r="382" spans="1:16" ht="19.5" customHeight="1">
      <c r="A382" s="82" t="s">
        <v>126</v>
      </c>
      <c r="B382" s="83"/>
      <c r="C382" s="373"/>
      <c r="D382" s="373"/>
      <c r="E382" s="373"/>
      <c r="F382" s="373"/>
      <c r="G382" s="373"/>
      <c r="H382" s="373"/>
      <c r="I382" s="373"/>
      <c r="J382" s="373"/>
      <c r="K382" s="373"/>
      <c r="L382" s="373"/>
      <c r="M382" s="373"/>
      <c r="N382" s="373"/>
      <c r="O382" s="373"/>
      <c r="P382" s="373"/>
    </row>
    <row r="383" spans="1:16" ht="19.5" customHeight="1">
      <c r="A383" s="78" t="s">
        <v>127</v>
      </c>
      <c r="B383" s="79"/>
      <c r="C383" s="373"/>
      <c r="D383" s="373"/>
      <c r="E383" s="373"/>
      <c r="F383" s="373"/>
      <c r="G383" s="373"/>
      <c r="H383" s="373"/>
      <c r="I383" s="373"/>
      <c r="J383" s="373"/>
      <c r="K383" s="373"/>
      <c r="L383" s="373"/>
      <c r="M383" s="373"/>
      <c r="N383" s="373"/>
      <c r="O383" s="373"/>
      <c r="P383" s="373"/>
    </row>
    <row r="398" spans="1:16" ht="15.6">
      <c r="A398" s="70" t="s">
        <v>107</v>
      </c>
      <c r="B398" s="48"/>
      <c r="C398" s="386" t="e">
        <f>'Bid-Summary'!B148</f>
        <v>#REF!</v>
      </c>
      <c r="D398" s="386"/>
      <c r="E398" s="71"/>
      <c r="F398" s="71"/>
      <c r="G398" s="71"/>
      <c r="H398" s="71"/>
      <c r="I398" s="71"/>
      <c r="J398" s="71"/>
      <c r="K398" s="71"/>
      <c r="L398" s="71"/>
      <c r="M398" s="71"/>
      <c r="N398" s="71"/>
      <c r="O398" s="71"/>
      <c r="P398" s="71"/>
    </row>
    <row r="399" spans="1:16" ht="15.75" customHeight="1">
      <c r="A399" s="70" t="s">
        <v>108</v>
      </c>
      <c r="B399" s="48"/>
      <c r="C399" s="386" t="e">
        <f>'Bid-Summary'!C149</f>
        <v>#REF!</v>
      </c>
      <c r="D399" s="386"/>
      <c r="E399" s="386"/>
      <c r="F399" s="386"/>
      <c r="G399" s="386"/>
      <c r="H399" s="386"/>
      <c r="I399" s="386"/>
      <c r="J399" s="386"/>
      <c r="K399" s="386"/>
      <c r="L399" s="386"/>
      <c r="M399" s="386"/>
      <c r="N399" s="386"/>
      <c r="O399" s="386"/>
      <c r="P399" s="87"/>
    </row>
    <row r="400" spans="1:16" ht="15.6">
      <c r="A400" s="70" t="s">
        <v>109</v>
      </c>
      <c r="B400" s="48"/>
      <c r="C400" s="387" t="e">
        <f>'Bid-Summary'!D148</f>
        <v>#REF!</v>
      </c>
      <c r="D400" s="387"/>
      <c r="E400" s="71"/>
      <c r="F400" s="71"/>
      <c r="G400" s="71"/>
      <c r="H400" s="71"/>
      <c r="I400" s="71"/>
      <c r="J400" s="71"/>
      <c r="K400" s="71"/>
      <c r="L400" s="71"/>
      <c r="M400" s="71"/>
      <c r="N400" s="71"/>
      <c r="O400" s="71"/>
      <c r="P400" s="71"/>
    </row>
    <row r="402" spans="1:16">
      <c r="A402" s="72"/>
      <c r="B402" s="73"/>
      <c r="C402" s="388" t="s">
        <v>110</v>
      </c>
      <c r="D402" s="388"/>
      <c r="E402" s="388" t="s">
        <v>111</v>
      </c>
      <c r="F402" s="388"/>
      <c r="G402" s="388" t="s">
        <v>112</v>
      </c>
      <c r="H402" s="388"/>
      <c r="I402" s="388" t="s">
        <v>113</v>
      </c>
      <c r="J402" s="388"/>
      <c r="K402" s="388" t="s">
        <v>114</v>
      </c>
      <c r="L402" s="388"/>
      <c r="M402" s="388" t="s">
        <v>115</v>
      </c>
      <c r="N402" s="388"/>
      <c r="O402" s="389" t="s">
        <v>116</v>
      </c>
      <c r="P402" s="389"/>
    </row>
    <row r="403" spans="1:16" ht="19.5" customHeight="1">
      <c r="A403" s="74"/>
      <c r="B403" s="75"/>
      <c r="C403" s="376">
        <f>'Bid-Summary'!B153</f>
        <v>0</v>
      </c>
      <c r="D403" s="377"/>
      <c r="E403" s="376">
        <f>'Bid-Summary'!B154</f>
        <v>0</v>
      </c>
      <c r="F403" s="377"/>
      <c r="G403" s="378">
        <f>'Bid-Summary'!B155</f>
        <v>0</v>
      </c>
      <c r="H403" s="379"/>
      <c r="I403" s="378">
        <f>'Bid-Summary'!B156</f>
        <v>0</v>
      </c>
      <c r="J403" s="379"/>
      <c r="K403" s="378">
        <f>'Bid-Summary'!B157</f>
        <v>0</v>
      </c>
      <c r="L403" s="379"/>
      <c r="M403" s="378">
        <f>'Bid-Summary'!H153</f>
        <v>0</v>
      </c>
      <c r="N403" s="379"/>
      <c r="O403" s="378">
        <f>'Bid-Summary'!H154</f>
        <v>0</v>
      </c>
      <c r="P403" s="379"/>
    </row>
    <row r="404" spans="1:16" ht="19.5" customHeight="1">
      <c r="A404" s="380" t="s">
        <v>117</v>
      </c>
      <c r="B404" s="381"/>
      <c r="C404" s="382">
        <f>'Bid Amount'!C341:D341</f>
        <v>0</v>
      </c>
      <c r="D404" s="382"/>
      <c r="E404" s="382">
        <f>'Bid Amount'!E341:F341</f>
        <v>0</v>
      </c>
      <c r="F404" s="382"/>
      <c r="G404" s="382">
        <f>'Bid Amount'!G341:H341</f>
        <v>0</v>
      </c>
      <c r="H404" s="382"/>
      <c r="I404" s="382">
        <f>'Bid Amount'!I341:J341</f>
        <v>0</v>
      </c>
      <c r="J404" s="382"/>
      <c r="K404" s="382">
        <f>'Bid Amount'!K341:L341</f>
        <v>0</v>
      </c>
      <c r="L404" s="382"/>
      <c r="M404" s="382">
        <f>'Bid Amount'!M341:N341</f>
        <v>0</v>
      </c>
      <c r="N404" s="382"/>
      <c r="O404" s="382"/>
      <c r="P404" s="382"/>
    </row>
    <row r="405" spans="1:16" s="69" customFormat="1" ht="15" customHeight="1">
      <c r="A405" s="76" t="s">
        <v>118</v>
      </c>
      <c r="B405" s="77"/>
      <c r="C405" s="385"/>
      <c r="D405" s="385"/>
      <c r="E405" s="385"/>
      <c r="F405" s="385"/>
      <c r="G405" s="385"/>
      <c r="H405" s="385"/>
      <c r="I405" s="385"/>
      <c r="J405" s="385"/>
      <c r="K405" s="385"/>
      <c r="L405" s="385"/>
      <c r="M405" s="385"/>
      <c r="N405" s="385"/>
      <c r="O405" s="385"/>
      <c r="P405" s="385"/>
    </row>
    <row r="406" spans="1:16" ht="19.5" customHeight="1">
      <c r="A406" s="78" t="s">
        <v>119</v>
      </c>
      <c r="B406" s="79"/>
      <c r="C406" s="373"/>
      <c r="D406" s="373"/>
      <c r="E406" s="373"/>
      <c r="F406" s="373"/>
      <c r="G406" s="373"/>
      <c r="H406" s="373"/>
      <c r="I406" s="373"/>
      <c r="J406" s="373"/>
      <c r="K406" s="373"/>
      <c r="L406" s="373"/>
      <c r="M406" s="373"/>
      <c r="N406" s="373"/>
      <c r="O406" s="373"/>
      <c r="P406" s="373"/>
    </row>
    <row r="407" spans="1:16" ht="19.5" customHeight="1">
      <c r="A407" s="374" t="s">
        <v>120</v>
      </c>
      <c r="B407" s="375"/>
      <c r="C407" s="373"/>
      <c r="D407" s="373"/>
      <c r="E407" s="373"/>
      <c r="F407" s="373"/>
      <c r="G407" s="373"/>
      <c r="H407" s="373"/>
      <c r="I407" s="373"/>
      <c r="J407" s="373"/>
      <c r="K407" s="373"/>
      <c r="L407" s="373"/>
      <c r="M407" s="373"/>
      <c r="N407" s="373"/>
      <c r="O407" s="373"/>
      <c r="P407" s="373"/>
    </row>
    <row r="408" spans="1:16" ht="19.5" customHeight="1">
      <c r="A408" s="80" t="s">
        <v>121</v>
      </c>
      <c r="B408" s="81"/>
      <c r="C408" s="369"/>
      <c r="D408" s="370"/>
      <c r="E408" s="369"/>
      <c r="F408" s="370"/>
      <c r="G408" s="369"/>
      <c r="H408" s="370"/>
      <c r="I408" s="369"/>
      <c r="J408" s="370"/>
      <c r="K408" s="369"/>
      <c r="L408" s="370"/>
      <c r="M408" s="369"/>
      <c r="N408" s="370"/>
      <c r="O408" s="369"/>
      <c r="P408" s="370"/>
    </row>
    <row r="409" spans="1:16" ht="19.5" customHeight="1">
      <c r="A409" s="78" t="s">
        <v>122</v>
      </c>
      <c r="B409" s="79"/>
      <c r="C409" s="371"/>
      <c r="D409" s="372"/>
      <c r="E409" s="371"/>
      <c r="F409" s="372"/>
      <c r="G409" s="371"/>
      <c r="H409" s="372"/>
      <c r="I409" s="371"/>
      <c r="J409" s="372"/>
      <c r="K409" s="371"/>
      <c r="L409" s="372"/>
      <c r="M409" s="371"/>
      <c r="N409" s="372"/>
      <c r="O409" s="371"/>
      <c r="P409" s="372"/>
    </row>
    <row r="410" spans="1:16" ht="19.5" customHeight="1">
      <c r="A410" s="82" t="s">
        <v>123</v>
      </c>
      <c r="B410" s="83"/>
      <c r="C410" s="373"/>
      <c r="D410" s="373"/>
      <c r="E410" s="373"/>
      <c r="F410" s="373"/>
      <c r="G410" s="373"/>
      <c r="H410" s="373"/>
      <c r="I410" s="373"/>
      <c r="J410" s="373"/>
      <c r="K410" s="373"/>
      <c r="L410" s="373"/>
      <c r="M410" s="373"/>
      <c r="N410" s="373"/>
      <c r="O410" s="373"/>
      <c r="P410" s="373"/>
    </row>
    <row r="411" spans="1:16" ht="19.5" customHeight="1">
      <c r="A411" s="82" t="s">
        <v>124</v>
      </c>
      <c r="B411" s="83"/>
      <c r="C411" s="373"/>
      <c r="D411" s="373"/>
      <c r="E411" s="373"/>
      <c r="F411" s="373"/>
      <c r="G411" s="373"/>
      <c r="H411" s="373"/>
      <c r="I411" s="373"/>
      <c r="J411" s="373"/>
      <c r="K411" s="373"/>
      <c r="L411" s="373"/>
      <c r="M411" s="373"/>
      <c r="N411" s="373"/>
      <c r="O411" s="373"/>
      <c r="P411" s="373"/>
    </row>
    <row r="412" spans="1:16" ht="19.5" customHeight="1">
      <c r="A412" s="82" t="s">
        <v>125</v>
      </c>
      <c r="B412" s="83"/>
      <c r="C412" s="373"/>
      <c r="D412" s="373"/>
      <c r="E412" s="373"/>
      <c r="F412" s="373"/>
      <c r="G412" s="373"/>
      <c r="H412" s="373"/>
      <c r="I412" s="373"/>
      <c r="J412" s="373"/>
      <c r="K412" s="373"/>
      <c r="L412" s="373"/>
      <c r="M412" s="373"/>
      <c r="N412" s="373"/>
      <c r="O412" s="373"/>
      <c r="P412" s="373"/>
    </row>
    <row r="413" spans="1:16" ht="19.5" customHeight="1">
      <c r="A413" s="82" t="s">
        <v>126</v>
      </c>
      <c r="B413" s="83"/>
      <c r="C413" s="373"/>
      <c r="D413" s="373"/>
      <c r="E413" s="373"/>
      <c r="F413" s="373"/>
      <c r="G413" s="373"/>
      <c r="H413" s="373"/>
      <c r="I413" s="373"/>
      <c r="J413" s="373"/>
      <c r="K413" s="373"/>
      <c r="L413" s="373"/>
      <c r="M413" s="373"/>
      <c r="N413" s="373"/>
      <c r="O413" s="373"/>
      <c r="P413" s="373"/>
    </row>
    <row r="414" spans="1:16" ht="19.5" customHeight="1">
      <c r="A414" s="78" t="s">
        <v>127</v>
      </c>
      <c r="B414" s="79"/>
      <c r="C414" s="373"/>
      <c r="D414" s="373"/>
      <c r="E414" s="373"/>
      <c r="F414" s="373"/>
      <c r="G414" s="373"/>
      <c r="H414" s="373"/>
      <c r="I414" s="373"/>
      <c r="J414" s="373"/>
      <c r="K414" s="373"/>
      <c r="L414" s="373"/>
      <c r="M414" s="373"/>
      <c r="N414" s="373"/>
      <c r="O414" s="373"/>
      <c r="P414" s="373"/>
    </row>
    <row r="429" spans="1:16" ht="15.75" customHeight="1">
      <c r="A429" s="70" t="s">
        <v>107</v>
      </c>
      <c r="B429" s="48"/>
      <c r="C429" s="386" t="e">
        <f>'Bid-Summary'!B159</f>
        <v>#REF!</v>
      </c>
      <c r="D429" s="386"/>
      <c r="E429" s="71"/>
      <c r="F429" s="71"/>
      <c r="G429" s="71"/>
      <c r="H429" s="71"/>
      <c r="I429" s="71"/>
      <c r="J429" s="71"/>
      <c r="K429" s="71"/>
      <c r="L429" s="71"/>
      <c r="M429" s="71"/>
      <c r="N429" s="71"/>
      <c r="O429" s="71"/>
      <c r="P429" s="71"/>
    </row>
    <row r="430" spans="1:16" ht="15.75" customHeight="1">
      <c r="A430" s="70" t="s">
        <v>108</v>
      </c>
      <c r="B430" s="48"/>
      <c r="C430" s="386" t="e">
        <f>'Bid-Summary'!C160</f>
        <v>#REF!</v>
      </c>
      <c r="D430" s="386"/>
      <c r="E430" s="386"/>
      <c r="F430" s="386"/>
      <c r="G430" s="386"/>
      <c r="H430" s="386"/>
      <c r="I430" s="386"/>
      <c r="J430" s="386"/>
      <c r="K430" s="386"/>
      <c r="L430" s="386"/>
      <c r="M430" s="386"/>
      <c r="N430" s="386"/>
      <c r="O430" s="386"/>
      <c r="P430" s="87"/>
    </row>
    <row r="431" spans="1:16" ht="15.6">
      <c r="A431" s="70" t="s">
        <v>109</v>
      </c>
      <c r="B431" s="48"/>
      <c r="C431" s="387" t="e">
        <f>'Bid-Summary'!D159</f>
        <v>#REF!</v>
      </c>
      <c r="D431" s="387"/>
      <c r="E431" s="71"/>
      <c r="F431" s="71"/>
      <c r="G431" s="71"/>
      <c r="H431" s="71"/>
      <c r="I431" s="71"/>
      <c r="J431" s="71"/>
      <c r="K431" s="71"/>
      <c r="L431" s="71"/>
      <c r="M431" s="71"/>
      <c r="N431" s="71"/>
      <c r="O431" s="71"/>
      <c r="P431" s="71"/>
    </row>
    <row r="433" spans="1:16">
      <c r="A433" s="72"/>
      <c r="B433" s="73"/>
      <c r="C433" s="398" t="s">
        <v>110</v>
      </c>
      <c r="D433" s="399"/>
      <c r="E433" s="398" t="s">
        <v>111</v>
      </c>
      <c r="F433" s="399"/>
      <c r="G433" s="398" t="s">
        <v>112</v>
      </c>
      <c r="H433" s="399"/>
      <c r="I433" s="398" t="s">
        <v>113</v>
      </c>
      <c r="J433" s="399"/>
      <c r="K433" s="398" t="s">
        <v>114</v>
      </c>
      <c r="L433" s="399"/>
      <c r="M433" s="398" t="s">
        <v>115</v>
      </c>
      <c r="N433" s="399"/>
      <c r="O433" s="400" t="s">
        <v>116</v>
      </c>
      <c r="P433" s="401"/>
    </row>
    <row r="434" spans="1:16" ht="19.5" customHeight="1">
      <c r="A434" s="74"/>
      <c r="B434" s="75"/>
      <c r="C434" s="376">
        <f>'Bid-Summary'!B164</f>
        <v>0</v>
      </c>
      <c r="D434" s="377"/>
      <c r="E434" s="378">
        <f>'Bid-Summary'!B165</f>
        <v>0</v>
      </c>
      <c r="F434" s="379"/>
      <c r="G434" s="378">
        <f>'Bid Amount'!G338</f>
        <v>0</v>
      </c>
      <c r="H434" s="379"/>
      <c r="I434" s="378">
        <f>'Bid Amount'!I338</f>
        <v>0</v>
      </c>
      <c r="J434" s="379"/>
      <c r="K434" s="378">
        <f>'Bid Amount'!K338</f>
        <v>0</v>
      </c>
      <c r="L434" s="379"/>
      <c r="M434" s="378">
        <f>'Bid Amount'!M338</f>
        <v>0</v>
      </c>
      <c r="N434" s="379"/>
      <c r="O434" s="378"/>
      <c r="P434" s="379"/>
    </row>
    <row r="435" spans="1:16" ht="19.5" customHeight="1">
      <c r="A435" s="380" t="s">
        <v>117</v>
      </c>
      <c r="B435" s="381"/>
      <c r="C435" s="394">
        <f>'Bid Amount'!C342:D342</f>
        <v>0</v>
      </c>
      <c r="D435" s="395"/>
      <c r="E435" s="394">
        <f>'Bid Amount'!E342:F342</f>
        <v>0</v>
      </c>
      <c r="F435" s="395"/>
      <c r="G435" s="394">
        <f>'Bid Amount'!G342:H342</f>
        <v>0</v>
      </c>
      <c r="H435" s="395"/>
      <c r="I435" s="394">
        <f>'Bid Amount'!I342:J342</f>
        <v>0</v>
      </c>
      <c r="J435" s="395"/>
      <c r="K435" s="394">
        <f>'Bid Amount'!K342:L342</f>
        <v>0</v>
      </c>
      <c r="L435" s="395"/>
      <c r="M435" s="394">
        <f>'Bid Amount'!M342:N342</f>
        <v>0</v>
      </c>
      <c r="N435" s="395"/>
      <c r="O435" s="394"/>
      <c r="P435" s="395"/>
    </row>
    <row r="436" spans="1:16" s="69" customFormat="1" ht="15" customHeight="1">
      <c r="A436" s="76" t="s">
        <v>118</v>
      </c>
      <c r="B436" s="77"/>
      <c r="C436" s="396"/>
      <c r="D436" s="397"/>
      <c r="E436" s="396"/>
      <c r="F436" s="397"/>
      <c r="G436" s="396"/>
      <c r="H436" s="397"/>
      <c r="I436" s="396"/>
      <c r="J436" s="397"/>
      <c r="K436" s="396"/>
      <c r="L436" s="397"/>
      <c r="M436" s="396"/>
      <c r="N436" s="397"/>
      <c r="O436" s="396"/>
      <c r="P436" s="397"/>
    </row>
    <row r="437" spans="1:16" ht="19.5" customHeight="1">
      <c r="A437" s="78" t="s">
        <v>119</v>
      </c>
      <c r="B437" s="79"/>
      <c r="C437" s="392"/>
      <c r="D437" s="393"/>
      <c r="E437" s="392"/>
      <c r="F437" s="393"/>
      <c r="G437" s="392"/>
      <c r="H437" s="393"/>
      <c r="I437" s="392"/>
      <c r="J437" s="393"/>
      <c r="K437" s="392"/>
      <c r="L437" s="393"/>
      <c r="M437" s="392"/>
      <c r="N437" s="393"/>
      <c r="O437" s="392"/>
      <c r="P437" s="393"/>
    </row>
    <row r="438" spans="1:16" ht="19.5" customHeight="1">
      <c r="A438" s="374" t="s">
        <v>120</v>
      </c>
      <c r="B438" s="375"/>
      <c r="C438" s="392"/>
      <c r="D438" s="393"/>
      <c r="E438" s="392"/>
      <c r="F438" s="393"/>
      <c r="G438" s="392"/>
      <c r="H438" s="393"/>
      <c r="I438" s="392"/>
      <c r="J438" s="393"/>
      <c r="K438" s="392"/>
      <c r="L438" s="393"/>
      <c r="M438" s="392"/>
      <c r="N438" s="393"/>
      <c r="O438" s="392"/>
      <c r="P438" s="393"/>
    </row>
    <row r="439" spans="1:16" ht="19.5" customHeight="1">
      <c r="A439" s="80" t="s">
        <v>121</v>
      </c>
      <c r="B439" s="81"/>
      <c r="C439" s="369"/>
      <c r="D439" s="370"/>
      <c r="E439" s="369"/>
      <c r="F439" s="370"/>
      <c r="G439" s="369"/>
      <c r="H439" s="370"/>
      <c r="I439" s="369"/>
      <c r="J439" s="370"/>
      <c r="K439" s="369"/>
      <c r="L439" s="370"/>
      <c r="M439" s="369"/>
      <c r="N439" s="370"/>
      <c r="O439" s="369"/>
      <c r="P439" s="370"/>
    </row>
    <row r="440" spans="1:16" ht="19.5" customHeight="1">
      <c r="A440" s="78" t="s">
        <v>122</v>
      </c>
      <c r="B440" s="79"/>
      <c r="C440" s="371"/>
      <c r="D440" s="372"/>
      <c r="E440" s="371"/>
      <c r="F440" s="372"/>
      <c r="G440" s="371"/>
      <c r="H440" s="372"/>
      <c r="I440" s="371"/>
      <c r="J440" s="372"/>
      <c r="K440" s="371"/>
      <c r="L440" s="372"/>
      <c r="M440" s="371"/>
      <c r="N440" s="372"/>
      <c r="O440" s="371"/>
      <c r="P440" s="372"/>
    </row>
    <row r="441" spans="1:16" ht="19.5" customHeight="1">
      <c r="A441" s="82" t="s">
        <v>123</v>
      </c>
      <c r="B441" s="83"/>
      <c r="C441" s="392"/>
      <c r="D441" s="393"/>
      <c r="E441" s="392"/>
      <c r="F441" s="393"/>
      <c r="G441" s="392"/>
      <c r="H441" s="393"/>
      <c r="I441" s="392"/>
      <c r="J441" s="393"/>
      <c r="K441" s="392"/>
      <c r="L441" s="393"/>
      <c r="M441" s="392"/>
      <c r="N441" s="393"/>
      <c r="O441" s="392"/>
      <c r="P441" s="393"/>
    </row>
    <row r="442" spans="1:16" ht="19.5" customHeight="1">
      <c r="A442" s="82" t="s">
        <v>124</v>
      </c>
      <c r="B442" s="83"/>
      <c r="C442" s="392"/>
      <c r="D442" s="393"/>
      <c r="E442" s="392"/>
      <c r="F442" s="393"/>
      <c r="G442" s="392"/>
      <c r="H442" s="393"/>
      <c r="I442" s="392"/>
      <c r="J442" s="393"/>
      <c r="K442" s="392"/>
      <c r="L442" s="393"/>
      <c r="M442" s="392"/>
      <c r="N442" s="393"/>
      <c r="O442" s="392"/>
      <c r="P442" s="393"/>
    </row>
    <row r="443" spans="1:16" ht="19.5" customHeight="1">
      <c r="A443" s="82" t="s">
        <v>125</v>
      </c>
      <c r="B443" s="83"/>
      <c r="C443" s="392"/>
      <c r="D443" s="393"/>
      <c r="E443" s="392"/>
      <c r="F443" s="393"/>
      <c r="G443" s="392"/>
      <c r="H443" s="393"/>
      <c r="I443" s="392"/>
      <c r="J443" s="393"/>
      <c r="K443" s="392"/>
      <c r="L443" s="393"/>
      <c r="M443" s="392"/>
      <c r="N443" s="393"/>
      <c r="O443" s="392"/>
      <c r="P443" s="393"/>
    </row>
    <row r="444" spans="1:16" ht="19.5" customHeight="1">
      <c r="A444" s="82" t="s">
        <v>126</v>
      </c>
      <c r="B444" s="83"/>
      <c r="C444" s="392"/>
      <c r="D444" s="393"/>
      <c r="E444" s="392"/>
      <c r="F444" s="393"/>
      <c r="G444" s="392"/>
      <c r="H444" s="393"/>
      <c r="I444" s="392"/>
      <c r="J444" s="393"/>
      <c r="K444" s="392"/>
      <c r="L444" s="393"/>
      <c r="M444" s="392"/>
      <c r="N444" s="393"/>
      <c r="O444" s="392"/>
      <c r="P444" s="393"/>
    </row>
    <row r="445" spans="1:16" ht="19.5" customHeight="1">
      <c r="A445" s="78" t="s">
        <v>127</v>
      </c>
      <c r="B445" s="79"/>
      <c r="C445" s="392"/>
      <c r="D445" s="393"/>
      <c r="E445" s="392"/>
      <c r="F445" s="393"/>
      <c r="G445" s="392"/>
      <c r="H445" s="393"/>
      <c r="I445" s="392"/>
      <c r="J445" s="393"/>
      <c r="K445" s="392"/>
      <c r="L445" s="393"/>
      <c r="M445" s="392"/>
      <c r="N445" s="393"/>
      <c r="O445" s="392"/>
      <c r="P445" s="393"/>
    </row>
    <row r="460" spans="1:16" ht="15.6">
      <c r="A460" s="70" t="s">
        <v>107</v>
      </c>
      <c r="B460" s="48"/>
      <c r="C460" s="386" t="e">
        <f>'Bid-Summary'!B171</f>
        <v>#REF!</v>
      </c>
      <c r="D460" s="386"/>
      <c r="E460" s="71"/>
      <c r="F460" s="71"/>
      <c r="G460" s="71"/>
      <c r="H460" s="71"/>
      <c r="I460" s="71"/>
      <c r="J460" s="71"/>
      <c r="K460" s="71"/>
      <c r="L460" s="71"/>
      <c r="M460" s="71"/>
      <c r="N460" s="71"/>
      <c r="O460" s="71"/>
      <c r="P460" s="71"/>
    </row>
    <row r="461" spans="1:16" ht="15.75" customHeight="1">
      <c r="A461" s="70" t="s">
        <v>108</v>
      </c>
      <c r="B461" s="48"/>
      <c r="C461" s="386" t="e">
        <f>'Bid-Summary'!C172</f>
        <v>#REF!</v>
      </c>
      <c r="D461" s="386"/>
      <c r="E461" s="386"/>
      <c r="F461" s="386"/>
      <c r="G461" s="386"/>
      <c r="H461" s="386"/>
      <c r="I461" s="386"/>
      <c r="J461" s="386"/>
      <c r="K461" s="386"/>
      <c r="L461" s="386"/>
      <c r="M461" s="386"/>
      <c r="N461" s="386"/>
      <c r="O461" s="386"/>
      <c r="P461" s="87"/>
    </row>
    <row r="462" spans="1:16" ht="15.6">
      <c r="A462" s="70" t="s">
        <v>109</v>
      </c>
      <c r="B462" s="48"/>
      <c r="C462" s="387" t="e">
        <f>'Bid-Summary'!D171</f>
        <v>#REF!</v>
      </c>
      <c r="D462" s="387"/>
      <c r="E462" s="71"/>
      <c r="F462" s="71"/>
      <c r="G462" s="71"/>
      <c r="H462" s="71"/>
      <c r="I462" s="71"/>
      <c r="J462" s="71"/>
      <c r="K462" s="71"/>
      <c r="L462" s="71"/>
      <c r="M462" s="71"/>
      <c r="N462" s="71"/>
      <c r="O462" s="71"/>
      <c r="P462" s="71"/>
    </row>
    <row r="464" spans="1:16">
      <c r="A464" s="72"/>
      <c r="B464" s="73"/>
      <c r="C464" s="388" t="s">
        <v>110</v>
      </c>
      <c r="D464" s="388"/>
      <c r="E464" s="388" t="s">
        <v>111</v>
      </c>
      <c r="F464" s="388"/>
      <c r="G464" s="388" t="s">
        <v>112</v>
      </c>
      <c r="H464" s="388"/>
      <c r="I464" s="388" t="s">
        <v>113</v>
      </c>
      <c r="J464" s="388"/>
      <c r="K464" s="388" t="s">
        <v>114</v>
      </c>
      <c r="L464" s="388"/>
      <c r="M464" s="388" t="s">
        <v>115</v>
      </c>
      <c r="N464" s="388"/>
      <c r="O464" s="389" t="s">
        <v>116</v>
      </c>
      <c r="P464" s="389"/>
    </row>
    <row r="465" spans="1:16" ht="19.5" customHeight="1">
      <c r="A465" s="74"/>
      <c r="B465" s="75"/>
      <c r="C465" s="376">
        <f>'Bid-Summary'!B176</f>
        <v>0</v>
      </c>
      <c r="D465" s="377"/>
      <c r="E465" s="376">
        <f>'Bid-Summary'!B177</f>
        <v>0</v>
      </c>
      <c r="F465" s="377"/>
      <c r="G465" s="376">
        <f>'Bid-Summary'!B178</f>
        <v>0</v>
      </c>
      <c r="H465" s="377"/>
      <c r="I465" s="376">
        <f>'Bid-Summary'!B179</f>
        <v>0</v>
      </c>
      <c r="J465" s="377"/>
      <c r="K465" s="376">
        <f>'Bid-Summary'!B180</f>
        <v>0</v>
      </c>
      <c r="L465" s="377"/>
      <c r="M465" s="376">
        <f>'Bid-Summary'!H176</f>
        <v>0</v>
      </c>
      <c r="N465" s="377"/>
      <c r="O465" s="378"/>
      <c r="P465" s="379"/>
    </row>
    <row r="466" spans="1:16" ht="19.5" customHeight="1">
      <c r="A466" s="380" t="s">
        <v>117</v>
      </c>
      <c r="B466" s="381"/>
      <c r="C466" s="382">
        <f>'Bid Amount'!C373:D373</f>
        <v>0</v>
      </c>
      <c r="D466" s="382"/>
      <c r="E466" s="382">
        <f>'Bid Amount'!E373:F373</f>
        <v>0</v>
      </c>
      <c r="F466" s="382"/>
      <c r="G466" s="382">
        <f>'Bid Amount'!G373:H373</f>
        <v>0</v>
      </c>
      <c r="H466" s="382"/>
      <c r="I466" s="383">
        <f>'Bid Amount'!I373:J373</f>
        <v>0</v>
      </c>
      <c r="J466" s="384"/>
      <c r="K466" s="382">
        <f>'Bid Amount'!K373:L373</f>
        <v>0</v>
      </c>
      <c r="L466" s="382"/>
      <c r="M466" s="382">
        <f>'Bid Amount'!M373:N373</f>
        <v>0</v>
      </c>
      <c r="N466" s="382"/>
      <c r="O466" s="382"/>
      <c r="P466" s="382"/>
    </row>
    <row r="467" spans="1:16" s="69" customFormat="1" ht="15" customHeight="1">
      <c r="A467" s="76" t="s">
        <v>118</v>
      </c>
      <c r="B467" s="77"/>
      <c r="C467" s="385"/>
      <c r="D467" s="385"/>
      <c r="E467" s="385"/>
      <c r="F467" s="385"/>
      <c r="G467" s="385"/>
      <c r="H467" s="385"/>
      <c r="I467" s="385"/>
      <c r="J467" s="385"/>
      <c r="K467" s="385"/>
      <c r="L467" s="385"/>
      <c r="M467" s="385"/>
      <c r="N467" s="385"/>
      <c r="O467" s="385"/>
      <c r="P467" s="385"/>
    </row>
    <row r="468" spans="1:16" ht="19.5" customHeight="1">
      <c r="A468" s="78" t="s">
        <v>119</v>
      </c>
      <c r="B468" s="79"/>
      <c r="C468" s="373"/>
      <c r="D468" s="373"/>
      <c r="E468" s="373"/>
      <c r="F468" s="373"/>
      <c r="G468" s="373"/>
      <c r="H468" s="373"/>
      <c r="I468" s="373"/>
      <c r="J468" s="373"/>
      <c r="K468" s="373"/>
      <c r="L468" s="373"/>
      <c r="M468" s="373"/>
      <c r="N468" s="373"/>
      <c r="O468" s="373"/>
      <c r="P468" s="373"/>
    </row>
    <row r="469" spans="1:16" ht="19.5" customHeight="1">
      <c r="A469" s="374" t="s">
        <v>120</v>
      </c>
      <c r="B469" s="375"/>
      <c r="C469" s="373"/>
      <c r="D469" s="373"/>
      <c r="E469" s="373"/>
      <c r="F469" s="373"/>
      <c r="G469" s="373"/>
      <c r="H469" s="373"/>
      <c r="I469" s="373"/>
      <c r="J469" s="373"/>
      <c r="K469" s="373"/>
      <c r="L469" s="373"/>
      <c r="M469" s="373"/>
      <c r="N469" s="373"/>
      <c r="O469" s="373"/>
      <c r="P469" s="373"/>
    </row>
    <row r="470" spans="1:16" ht="19.5" customHeight="1">
      <c r="A470" s="80" t="s">
        <v>121</v>
      </c>
      <c r="B470" s="81"/>
      <c r="C470" s="369"/>
      <c r="D470" s="370"/>
      <c r="E470" s="369"/>
      <c r="F470" s="370"/>
      <c r="G470" s="369"/>
      <c r="H470" s="370"/>
      <c r="I470" s="369"/>
      <c r="J470" s="370"/>
      <c r="K470" s="369"/>
      <c r="L470" s="370"/>
      <c r="M470" s="369"/>
      <c r="N470" s="370"/>
      <c r="O470" s="369"/>
      <c r="P470" s="370"/>
    </row>
    <row r="471" spans="1:16" ht="19.5" customHeight="1">
      <c r="A471" s="78" t="s">
        <v>122</v>
      </c>
      <c r="B471" s="79"/>
      <c r="C471" s="371"/>
      <c r="D471" s="372"/>
      <c r="E471" s="371"/>
      <c r="F471" s="372"/>
      <c r="G471" s="371"/>
      <c r="H471" s="372"/>
      <c r="I471" s="371"/>
      <c r="J471" s="372"/>
      <c r="K471" s="371"/>
      <c r="L471" s="372"/>
      <c r="M471" s="371"/>
      <c r="N471" s="372"/>
      <c r="O471" s="371"/>
      <c r="P471" s="372"/>
    </row>
    <row r="472" spans="1:16" ht="19.5" customHeight="1">
      <c r="A472" s="82" t="s">
        <v>123</v>
      </c>
      <c r="B472" s="83"/>
      <c r="C472" s="373"/>
      <c r="D472" s="373"/>
      <c r="E472" s="373"/>
      <c r="F472" s="373"/>
      <c r="G472" s="373"/>
      <c r="H472" s="373"/>
      <c r="I472" s="373"/>
      <c r="J472" s="373"/>
      <c r="K472" s="373"/>
      <c r="L472" s="373"/>
      <c r="M472" s="373"/>
      <c r="N472" s="373"/>
      <c r="O472" s="373"/>
      <c r="P472" s="373"/>
    </row>
    <row r="473" spans="1:16" ht="19.5" customHeight="1">
      <c r="A473" s="82" t="s">
        <v>124</v>
      </c>
      <c r="B473" s="83"/>
      <c r="C473" s="373"/>
      <c r="D473" s="373"/>
      <c r="E473" s="373"/>
      <c r="F473" s="373"/>
      <c r="G473" s="373"/>
      <c r="H473" s="373"/>
      <c r="I473" s="373"/>
      <c r="J473" s="373"/>
      <c r="K473" s="373"/>
      <c r="L473" s="373"/>
      <c r="M473" s="373"/>
      <c r="N473" s="373"/>
      <c r="O473" s="373"/>
      <c r="P473" s="373"/>
    </row>
    <row r="474" spans="1:16" ht="19.5" customHeight="1">
      <c r="A474" s="82" t="s">
        <v>125</v>
      </c>
      <c r="B474" s="83"/>
      <c r="C474" s="373"/>
      <c r="D474" s="373"/>
      <c r="E474" s="373"/>
      <c r="F474" s="373"/>
      <c r="G474" s="373"/>
      <c r="H474" s="373"/>
      <c r="I474" s="373"/>
      <c r="J474" s="373"/>
      <c r="K474" s="373"/>
      <c r="L474" s="373"/>
      <c r="M474" s="373"/>
      <c r="N474" s="373"/>
      <c r="O474" s="373"/>
      <c r="P474" s="373"/>
    </row>
    <row r="475" spans="1:16" ht="19.5" customHeight="1">
      <c r="A475" s="82" t="s">
        <v>126</v>
      </c>
      <c r="B475" s="83"/>
      <c r="C475" s="373"/>
      <c r="D475" s="373"/>
      <c r="E475" s="373"/>
      <c r="F475" s="373"/>
      <c r="G475" s="373"/>
      <c r="H475" s="373"/>
      <c r="I475" s="373"/>
      <c r="J475" s="373"/>
      <c r="K475" s="373"/>
      <c r="L475" s="373"/>
      <c r="M475" s="373"/>
      <c r="N475" s="373"/>
      <c r="O475" s="373"/>
      <c r="P475" s="373"/>
    </row>
    <row r="476" spans="1:16" ht="19.5" customHeight="1">
      <c r="A476" s="78" t="s">
        <v>127</v>
      </c>
      <c r="B476" s="79"/>
      <c r="C476" s="373"/>
      <c r="D476" s="373"/>
      <c r="E476" s="373"/>
      <c r="F476" s="373"/>
      <c r="G476" s="373"/>
      <c r="H476" s="373"/>
      <c r="I476" s="373"/>
      <c r="J476" s="373"/>
      <c r="K476" s="373"/>
      <c r="L476" s="373"/>
      <c r="M476" s="373"/>
      <c r="N476" s="373"/>
      <c r="O476" s="373"/>
      <c r="P476" s="373"/>
    </row>
    <row r="491" spans="1:16" ht="15.6">
      <c r="A491" s="70" t="s">
        <v>107</v>
      </c>
      <c r="B491" s="48"/>
      <c r="C491" s="386" t="e">
        <f>'Bid-Summary'!B182</f>
        <v>#REF!</v>
      </c>
      <c r="D491" s="386"/>
      <c r="E491" s="71"/>
      <c r="F491" s="71"/>
      <c r="G491" s="71"/>
      <c r="H491" s="71"/>
      <c r="I491" s="71"/>
      <c r="J491" s="71"/>
      <c r="K491" s="71"/>
      <c r="L491" s="71"/>
      <c r="M491" s="71"/>
      <c r="N491" s="71"/>
      <c r="O491" s="71"/>
      <c r="P491" s="71"/>
    </row>
    <row r="492" spans="1:16" ht="15.6">
      <c r="A492" s="70" t="s">
        <v>108</v>
      </c>
      <c r="B492" s="48"/>
      <c r="C492" s="386" t="e">
        <f>'Bid-Summary'!C183</f>
        <v>#REF!</v>
      </c>
      <c r="D492" s="386"/>
      <c r="E492" s="386"/>
      <c r="F492" s="386"/>
      <c r="G492" s="386"/>
      <c r="H492" s="386"/>
      <c r="I492" s="386"/>
      <c r="J492" s="386"/>
      <c r="K492" s="386"/>
      <c r="L492" s="386"/>
      <c r="M492" s="386"/>
      <c r="N492" s="386"/>
      <c r="O492" s="386"/>
      <c r="P492" s="87"/>
    </row>
    <row r="493" spans="1:16" ht="15.6">
      <c r="A493" s="70" t="s">
        <v>109</v>
      </c>
      <c r="B493" s="48"/>
      <c r="C493" s="387" t="e">
        <f>'Bid-Summary'!D182</f>
        <v>#REF!</v>
      </c>
      <c r="D493" s="387"/>
      <c r="E493" s="71"/>
      <c r="F493" s="71"/>
      <c r="G493" s="71"/>
      <c r="H493" s="71"/>
      <c r="I493" s="71"/>
      <c r="J493" s="71"/>
      <c r="K493" s="71"/>
      <c r="L493" s="71"/>
      <c r="M493" s="71"/>
      <c r="N493" s="71"/>
      <c r="O493" s="71"/>
      <c r="P493" s="71"/>
    </row>
    <row r="495" spans="1:16">
      <c r="A495" s="72"/>
      <c r="B495" s="73"/>
      <c r="C495" s="388" t="s">
        <v>110</v>
      </c>
      <c r="D495" s="388"/>
      <c r="E495" s="388" t="s">
        <v>111</v>
      </c>
      <c r="F495" s="388"/>
      <c r="G495" s="388" t="s">
        <v>112</v>
      </c>
      <c r="H495" s="388"/>
      <c r="I495" s="388" t="s">
        <v>113</v>
      </c>
      <c r="J495" s="388"/>
      <c r="K495" s="388" t="s">
        <v>114</v>
      </c>
      <c r="L495" s="388"/>
      <c r="M495" s="388" t="s">
        <v>115</v>
      </c>
      <c r="N495" s="388"/>
      <c r="O495" s="389" t="s">
        <v>116</v>
      </c>
      <c r="P495" s="389"/>
    </row>
    <row r="496" spans="1:16" ht="19.5" customHeight="1">
      <c r="A496" s="74"/>
      <c r="B496" s="75"/>
      <c r="C496" s="376">
        <f>'Bid-Summary'!B187</f>
        <v>0</v>
      </c>
      <c r="D496" s="377"/>
      <c r="E496" s="376">
        <f>'Bid-Summary'!B188</f>
        <v>0</v>
      </c>
      <c r="F496" s="377"/>
      <c r="G496" s="376">
        <f>'Bid-Summary'!B189</f>
        <v>0</v>
      </c>
      <c r="H496" s="377"/>
      <c r="I496" s="376">
        <f>'Bid-Summary'!B190</f>
        <v>0</v>
      </c>
      <c r="J496" s="377"/>
      <c r="K496" s="376">
        <f>'Bid-Summary'!B191</f>
        <v>0</v>
      </c>
      <c r="L496" s="377"/>
      <c r="M496" s="378">
        <f>'Bid-Summary'!H188</f>
        <v>0</v>
      </c>
      <c r="N496" s="379"/>
      <c r="O496" s="378"/>
      <c r="P496" s="379"/>
    </row>
    <row r="497" spans="1:16" ht="19.5" customHeight="1">
      <c r="A497" s="380" t="s">
        <v>117</v>
      </c>
      <c r="B497" s="381"/>
      <c r="C497" s="382">
        <f>'Bid Amount'!C404:D404</f>
        <v>0</v>
      </c>
      <c r="D497" s="382"/>
      <c r="E497" s="382">
        <f>'Bid Amount'!E404:F404</f>
        <v>0</v>
      </c>
      <c r="F497" s="382"/>
      <c r="G497" s="382">
        <f>'Bid Amount'!G404:H404</f>
        <v>0</v>
      </c>
      <c r="H497" s="382"/>
      <c r="I497" s="383">
        <f>'Bid Amount'!I404:J404</f>
        <v>0</v>
      </c>
      <c r="J497" s="384"/>
      <c r="K497" s="382">
        <f>'Bid Amount'!K404:L404</f>
        <v>0</v>
      </c>
      <c r="L497" s="382"/>
      <c r="M497" s="382">
        <f>'Bid Amount'!M404:N404</f>
        <v>0</v>
      </c>
      <c r="N497" s="382"/>
      <c r="O497" s="382"/>
      <c r="P497" s="382"/>
    </row>
    <row r="498" spans="1:16" ht="15" customHeight="1">
      <c r="A498" s="76" t="s">
        <v>118</v>
      </c>
      <c r="B498" s="77"/>
      <c r="C498" s="385"/>
      <c r="D498" s="385"/>
      <c r="E498" s="385"/>
      <c r="F498" s="385"/>
      <c r="G498" s="385"/>
      <c r="H498" s="385"/>
      <c r="I498" s="385"/>
      <c r="J498" s="385"/>
      <c r="K498" s="385"/>
      <c r="L498" s="385"/>
      <c r="M498" s="385"/>
      <c r="N498" s="385"/>
      <c r="O498" s="385"/>
      <c r="P498" s="385"/>
    </row>
    <row r="499" spans="1:16" ht="19.5" customHeight="1">
      <c r="A499" s="78" t="s">
        <v>119</v>
      </c>
      <c r="B499" s="79"/>
      <c r="C499" s="373"/>
      <c r="D499" s="373"/>
      <c r="E499" s="373"/>
      <c r="F499" s="373"/>
      <c r="G499" s="373"/>
      <c r="H499" s="373"/>
      <c r="I499" s="373"/>
      <c r="J499" s="373"/>
      <c r="K499" s="373"/>
      <c r="L499" s="373"/>
      <c r="M499" s="373"/>
      <c r="N499" s="373"/>
      <c r="O499" s="373"/>
      <c r="P499" s="373"/>
    </row>
    <row r="500" spans="1:16" ht="19.5" customHeight="1">
      <c r="A500" s="374" t="s">
        <v>120</v>
      </c>
      <c r="B500" s="375"/>
      <c r="C500" s="373"/>
      <c r="D500" s="373"/>
      <c r="E500" s="373"/>
      <c r="F500" s="373"/>
      <c r="G500" s="373"/>
      <c r="H500" s="373"/>
      <c r="I500" s="373"/>
      <c r="J500" s="373"/>
      <c r="K500" s="373"/>
      <c r="L500" s="373"/>
      <c r="M500" s="373"/>
      <c r="N500" s="373"/>
      <c r="O500" s="373"/>
      <c r="P500" s="373"/>
    </row>
    <row r="501" spans="1:16" ht="19.5" customHeight="1">
      <c r="A501" s="80" t="s">
        <v>121</v>
      </c>
      <c r="B501" s="81"/>
      <c r="C501" s="369"/>
      <c r="D501" s="370"/>
      <c r="E501" s="369"/>
      <c r="F501" s="370"/>
      <c r="G501" s="369"/>
      <c r="H501" s="370"/>
      <c r="I501" s="369"/>
      <c r="J501" s="370"/>
      <c r="K501" s="369"/>
      <c r="L501" s="370"/>
      <c r="M501" s="369"/>
      <c r="N501" s="370"/>
      <c r="O501" s="369"/>
      <c r="P501" s="370"/>
    </row>
    <row r="502" spans="1:16" ht="19.5" customHeight="1">
      <c r="A502" s="78" t="s">
        <v>122</v>
      </c>
      <c r="B502" s="79"/>
      <c r="C502" s="371"/>
      <c r="D502" s="372"/>
      <c r="E502" s="371"/>
      <c r="F502" s="372"/>
      <c r="G502" s="371"/>
      <c r="H502" s="372"/>
      <c r="I502" s="371"/>
      <c r="J502" s="372"/>
      <c r="K502" s="371"/>
      <c r="L502" s="372"/>
      <c r="M502" s="371"/>
      <c r="N502" s="372"/>
      <c r="O502" s="371"/>
      <c r="P502" s="372"/>
    </row>
    <row r="503" spans="1:16" ht="19.5" customHeight="1">
      <c r="A503" s="82" t="s">
        <v>123</v>
      </c>
      <c r="B503" s="83"/>
      <c r="C503" s="373"/>
      <c r="D503" s="373"/>
      <c r="E503" s="373"/>
      <c r="F503" s="373"/>
      <c r="G503" s="373"/>
      <c r="H503" s="373"/>
      <c r="I503" s="373"/>
      <c r="J503" s="373"/>
      <c r="K503" s="373"/>
      <c r="L503" s="373"/>
      <c r="M503" s="373"/>
      <c r="N503" s="373"/>
      <c r="O503" s="373"/>
      <c r="P503" s="373"/>
    </row>
    <row r="504" spans="1:16" ht="19.5" customHeight="1">
      <c r="A504" s="82" t="s">
        <v>124</v>
      </c>
      <c r="B504" s="83"/>
      <c r="C504" s="373"/>
      <c r="D504" s="373"/>
      <c r="E504" s="373"/>
      <c r="F504" s="373"/>
      <c r="G504" s="373"/>
      <c r="H504" s="373"/>
      <c r="I504" s="373"/>
      <c r="J504" s="373"/>
      <c r="K504" s="373"/>
      <c r="L504" s="373"/>
      <c r="M504" s="373"/>
      <c r="N504" s="373"/>
      <c r="O504" s="373"/>
      <c r="P504" s="373"/>
    </row>
    <row r="505" spans="1:16" ht="19.5" customHeight="1">
      <c r="A505" s="82" t="s">
        <v>125</v>
      </c>
      <c r="B505" s="83"/>
      <c r="C505" s="373"/>
      <c r="D505" s="373"/>
      <c r="E505" s="373"/>
      <c r="F505" s="373"/>
      <c r="G505" s="373"/>
      <c r="H505" s="373"/>
      <c r="I505" s="373"/>
      <c r="J505" s="373"/>
      <c r="K505" s="373"/>
      <c r="L505" s="373"/>
      <c r="M505" s="373"/>
      <c r="N505" s="373"/>
      <c r="O505" s="373"/>
      <c r="P505" s="373"/>
    </row>
    <row r="506" spans="1:16" ht="19.5" customHeight="1">
      <c r="A506" s="82" t="s">
        <v>126</v>
      </c>
      <c r="B506" s="83"/>
      <c r="C506" s="373"/>
      <c r="D506" s="373"/>
      <c r="E506" s="373"/>
      <c r="F506" s="373"/>
      <c r="G506" s="373"/>
      <c r="H506" s="373"/>
      <c r="I506" s="373"/>
      <c r="J506" s="373"/>
      <c r="K506" s="373"/>
      <c r="L506" s="373"/>
      <c r="M506" s="373"/>
      <c r="N506" s="373"/>
      <c r="O506" s="373"/>
      <c r="P506" s="373"/>
    </row>
    <row r="507" spans="1:16" ht="19.5" customHeight="1">
      <c r="A507" s="78" t="s">
        <v>127</v>
      </c>
      <c r="B507" s="79"/>
      <c r="C507" s="373"/>
      <c r="D507" s="373"/>
      <c r="E507" s="373"/>
      <c r="F507" s="373"/>
      <c r="G507" s="373"/>
      <c r="H507" s="373"/>
      <c r="I507" s="373"/>
      <c r="J507" s="373"/>
      <c r="K507" s="373"/>
      <c r="L507" s="373"/>
      <c r="M507" s="373"/>
      <c r="N507" s="373"/>
      <c r="O507" s="373"/>
      <c r="P507" s="373"/>
    </row>
    <row r="522" spans="1:16" ht="15.6">
      <c r="A522" s="70" t="s">
        <v>107</v>
      </c>
      <c r="B522" s="48"/>
      <c r="C522" s="386" t="e">
        <f>'Bid-Summary'!B193</f>
        <v>#REF!</v>
      </c>
      <c r="D522" s="386"/>
      <c r="E522" s="71"/>
      <c r="F522" s="71"/>
      <c r="G522" s="71"/>
      <c r="H522" s="71"/>
      <c r="I522" s="71"/>
      <c r="J522" s="71"/>
      <c r="K522" s="71"/>
      <c r="L522" s="71"/>
      <c r="M522" s="71"/>
      <c r="N522" s="71"/>
      <c r="O522" s="71"/>
      <c r="P522" s="71"/>
    </row>
    <row r="523" spans="1:16" ht="15.6">
      <c r="A523" s="70" t="s">
        <v>108</v>
      </c>
      <c r="B523" s="48"/>
      <c r="C523" s="391" t="e">
        <f>'Bid-Summary'!C194</f>
        <v>#REF!</v>
      </c>
      <c r="D523" s="391"/>
      <c r="E523" s="391"/>
      <c r="F523" s="391"/>
      <c r="G523" s="391"/>
      <c r="H523" s="391"/>
      <c r="I523" s="391"/>
      <c r="J523" s="391"/>
      <c r="K523" s="391"/>
      <c r="L523" s="391"/>
      <c r="M523" s="391"/>
      <c r="N523" s="391"/>
      <c r="O523" s="391"/>
      <c r="P523" s="87"/>
    </row>
    <row r="524" spans="1:16" ht="15.6">
      <c r="A524" s="70" t="s">
        <v>109</v>
      </c>
      <c r="B524" s="48"/>
      <c r="C524" s="387" t="e">
        <f>'Bid-Summary'!D193</f>
        <v>#REF!</v>
      </c>
      <c r="D524" s="387"/>
      <c r="E524" s="71"/>
      <c r="F524" s="71"/>
      <c r="G524" s="71"/>
      <c r="H524" s="71"/>
      <c r="I524" s="71"/>
      <c r="J524" s="71"/>
      <c r="K524" s="71"/>
      <c r="L524" s="71"/>
      <c r="M524" s="71"/>
      <c r="N524" s="71"/>
      <c r="O524" s="71"/>
      <c r="P524" s="71"/>
    </row>
    <row r="526" spans="1:16" ht="15" customHeight="1">
      <c r="A526" s="72"/>
      <c r="B526" s="73"/>
      <c r="C526" s="388" t="s">
        <v>110</v>
      </c>
      <c r="D526" s="388"/>
      <c r="E526" s="388" t="s">
        <v>111</v>
      </c>
      <c r="F526" s="388"/>
      <c r="G526" s="388" t="s">
        <v>112</v>
      </c>
      <c r="H526" s="388"/>
      <c r="I526" s="388" t="s">
        <v>113</v>
      </c>
      <c r="J526" s="388"/>
      <c r="K526" s="388" t="s">
        <v>114</v>
      </c>
      <c r="L526" s="388"/>
      <c r="M526" s="388" t="s">
        <v>115</v>
      </c>
      <c r="N526" s="388"/>
      <c r="O526" s="389" t="s">
        <v>116</v>
      </c>
      <c r="P526" s="389"/>
    </row>
    <row r="527" spans="1:16" ht="19.5" customHeight="1">
      <c r="A527" s="74"/>
      <c r="B527" s="75"/>
      <c r="C527" s="376">
        <f>'Bid-Summary'!B198</f>
        <v>0</v>
      </c>
      <c r="D527" s="377"/>
      <c r="E527" s="376">
        <f>'Bid-Summary'!B199</f>
        <v>0</v>
      </c>
      <c r="F527" s="377"/>
      <c r="G527" s="376">
        <f>'Bid-Summary'!B200</f>
        <v>0</v>
      </c>
      <c r="H527" s="377"/>
      <c r="I527" s="376">
        <f>'Bid-Summary'!B201</f>
        <v>0</v>
      </c>
      <c r="J527" s="377"/>
      <c r="K527" s="376">
        <f>'Bid-Summary'!B202</f>
        <v>0</v>
      </c>
      <c r="L527" s="377"/>
      <c r="M527" s="378">
        <f>'Bid-Summary'!H198</f>
        <v>0</v>
      </c>
      <c r="N527" s="379"/>
      <c r="O527" s="378">
        <f>'Bid-Summary'!H199</f>
        <v>0</v>
      </c>
      <c r="P527" s="379"/>
    </row>
    <row r="528" spans="1:16" ht="19.5" customHeight="1">
      <c r="A528" s="380" t="s">
        <v>117</v>
      </c>
      <c r="B528" s="381"/>
      <c r="C528" s="382">
        <f>'Bid Amount'!C438:D438</f>
        <v>0</v>
      </c>
      <c r="D528" s="382"/>
      <c r="E528" s="382">
        <f>'Bid Amount'!E438:F438</f>
        <v>0</v>
      </c>
      <c r="F528" s="382"/>
      <c r="G528" s="382">
        <f>'Bid Amount'!G438:H438</f>
        <v>0</v>
      </c>
      <c r="H528" s="382"/>
      <c r="I528" s="383">
        <f>'Bid Amount'!I438:J438</f>
        <v>0</v>
      </c>
      <c r="J528" s="384"/>
      <c r="K528" s="382">
        <f>'Bid Amount'!K438:L438</f>
        <v>0</v>
      </c>
      <c r="L528" s="382"/>
      <c r="M528" s="382">
        <f>'Bid Amount'!M438:N438</f>
        <v>0</v>
      </c>
      <c r="N528" s="382"/>
      <c r="O528" s="382"/>
      <c r="P528" s="382"/>
    </row>
    <row r="529" spans="1:16" ht="19.5" customHeight="1">
      <c r="A529" s="76" t="s">
        <v>118</v>
      </c>
      <c r="B529" s="77"/>
      <c r="C529" s="385"/>
      <c r="D529" s="385"/>
      <c r="E529" s="385"/>
      <c r="F529" s="385"/>
      <c r="G529" s="385"/>
      <c r="H529" s="385"/>
      <c r="I529" s="385"/>
      <c r="J529" s="385"/>
      <c r="K529" s="385"/>
      <c r="L529" s="385"/>
      <c r="M529" s="385"/>
      <c r="N529" s="385"/>
      <c r="O529" s="385"/>
      <c r="P529" s="385"/>
    </row>
    <row r="530" spans="1:16" ht="19.5" customHeight="1">
      <c r="A530" s="78" t="s">
        <v>119</v>
      </c>
      <c r="B530" s="79"/>
      <c r="C530" s="373"/>
      <c r="D530" s="373"/>
      <c r="E530" s="373"/>
      <c r="F530" s="373"/>
      <c r="G530" s="373"/>
      <c r="H530" s="373"/>
      <c r="I530" s="373"/>
      <c r="J530" s="373"/>
      <c r="K530" s="373"/>
      <c r="L530" s="373"/>
      <c r="M530" s="373"/>
      <c r="N530" s="373"/>
      <c r="O530" s="373"/>
      <c r="P530" s="373"/>
    </row>
    <row r="531" spans="1:16" ht="19.5" customHeight="1">
      <c r="A531" s="374" t="s">
        <v>120</v>
      </c>
      <c r="B531" s="375"/>
      <c r="C531" s="373"/>
      <c r="D531" s="373"/>
      <c r="E531" s="373"/>
      <c r="F531" s="373"/>
      <c r="G531" s="373"/>
      <c r="H531" s="373"/>
      <c r="I531" s="373"/>
      <c r="J531" s="373"/>
      <c r="K531" s="373"/>
      <c r="L531" s="373"/>
      <c r="M531" s="373"/>
      <c r="N531" s="373"/>
      <c r="O531" s="373"/>
      <c r="P531" s="373"/>
    </row>
    <row r="532" spans="1:16" ht="19.5" customHeight="1">
      <c r="A532" s="80" t="s">
        <v>121</v>
      </c>
      <c r="B532" s="81"/>
      <c r="C532" s="369"/>
      <c r="D532" s="370"/>
      <c r="E532" s="369"/>
      <c r="F532" s="370"/>
      <c r="G532" s="369"/>
      <c r="H532" s="370"/>
      <c r="I532" s="369"/>
      <c r="J532" s="370"/>
      <c r="K532" s="369"/>
      <c r="L532" s="370"/>
      <c r="M532" s="369"/>
      <c r="N532" s="370"/>
      <c r="O532" s="369"/>
      <c r="P532" s="370"/>
    </row>
    <row r="533" spans="1:16" ht="19.5" customHeight="1">
      <c r="A533" s="78" t="s">
        <v>122</v>
      </c>
      <c r="B533" s="79"/>
      <c r="C533" s="371"/>
      <c r="D533" s="372"/>
      <c r="E533" s="371"/>
      <c r="F533" s="372"/>
      <c r="G533" s="371"/>
      <c r="H533" s="372"/>
      <c r="I533" s="371"/>
      <c r="J533" s="372"/>
      <c r="K533" s="371"/>
      <c r="L533" s="372"/>
      <c r="M533" s="371"/>
      <c r="N533" s="372"/>
      <c r="O533" s="371"/>
      <c r="P533" s="372"/>
    </row>
    <row r="534" spans="1:16" ht="19.5" customHeight="1">
      <c r="A534" s="82" t="s">
        <v>123</v>
      </c>
      <c r="B534" s="83"/>
      <c r="C534" s="373"/>
      <c r="D534" s="373"/>
      <c r="E534" s="373"/>
      <c r="F534" s="373"/>
      <c r="G534" s="373"/>
      <c r="H534" s="373"/>
      <c r="I534" s="373"/>
      <c r="J534" s="373"/>
      <c r="K534" s="373"/>
      <c r="L534" s="373"/>
      <c r="M534" s="373"/>
      <c r="N534" s="373"/>
      <c r="O534" s="373"/>
      <c r="P534" s="373"/>
    </row>
    <row r="535" spans="1:16" ht="19.5" customHeight="1">
      <c r="A535" s="82" t="s">
        <v>124</v>
      </c>
      <c r="B535" s="83"/>
      <c r="C535" s="373"/>
      <c r="D535" s="373"/>
      <c r="E535" s="373"/>
      <c r="F535" s="373"/>
      <c r="G535" s="373"/>
      <c r="H535" s="373"/>
      <c r="I535" s="373"/>
      <c r="J535" s="373"/>
      <c r="K535" s="373"/>
      <c r="L535" s="373"/>
      <c r="M535" s="373"/>
      <c r="N535" s="373"/>
      <c r="O535" s="373"/>
      <c r="P535" s="373"/>
    </row>
    <row r="536" spans="1:16" ht="19.5" customHeight="1">
      <c r="A536" s="82" t="s">
        <v>125</v>
      </c>
      <c r="B536" s="83"/>
      <c r="C536" s="373"/>
      <c r="D536" s="373"/>
      <c r="E536" s="373"/>
      <c r="F536" s="373"/>
      <c r="G536" s="373"/>
      <c r="H536" s="373"/>
      <c r="I536" s="373"/>
      <c r="J536" s="373"/>
      <c r="K536" s="373"/>
      <c r="L536" s="373"/>
      <c r="M536" s="373"/>
      <c r="N536" s="373"/>
      <c r="O536" s="373"/>
      <c r="P536" s="373"/>
    </row>
    <row r="537" spans="1:16" ht="19.5" customHeight="1">
      <c r="A537" s="82" t="s">
        <v>126</v>
      </c>
      <c r="B537" s="83"/>
      <c r="C537" s="373"/>
      <c r="D537" s="373"/>
      <c r="E537" s="373"/>
      <c r="F537" s="373"/>
      <c r="G537" s="373"/>
      <c r="H537" s="373"/>
      <c r="I537" s="373"/>
      <c r="J537" s="373"/>
      <c r="K537" s="373"/>
      <c r="L537" s="373"/>
      <c r="M537" s="373"/>
      <c r="N537" s="373"/>
      <c r="O537" s="373"/>
      <c r="P537" s="373"/>
    </row>
    <row r="538" spans="1:16" ht="19.5" customHeight="1">
      <c r="A538" s="78" t="s">
        <v>127</v>
      </c>
      <c r="B538" s="79"/>
      <c r="C538" s="373"/>
      <c r="D538" s="373"/>
      <c r="E538" s="373"/>
      <c r="F538" s="373"/>
      <c r="G538" s="373"/>
      <c r="H538" s="373"/>
      <c r="I538" s="373"/>
      <c r="J538" s="373"/>
      <c r="K538" s="373"/>
      <c r="L538" s="373"/>
      <c r="M538" s="373"/>
      <c r="N538" s="373"/>
      <c r="O538" s="373"/>
      <c r="P538" s="373"/>
    </row>
    <row r="552" spans="1:16" ht="15.6">
      <c r="A552" s="70" t="s">
        <v>107</v>
      </c>
      <c r="B552" s="48"/>
      <c r="C552" s="386" t="e">
        <f>'Bid-Summary'!B204</f>
        <v>#REF!</v>
      </c>
      <c r="D552" s="386"/>
      <c r="E552" s="71"/>
      <c r="F552" s="71"/>
      <c r="G552" s="71"/>
      <c r="H552" s="71"/>
      <c r="I552" s="71"/>
      <c r="J552" s="71"/>
      <c r="K552" s="71"/>
      <c r="L552" s="71"/>
      <c r="M552" s="71"/>
      <c r="N552" s="71"/>
      <c r="O552" s="71"/>
      <c r="P552" s="71"/>
    </row>
    <row r="553" spans="1:16" ht="15.6">
      <c r="A553" s="70" t="s">
        <v>108</v>
      </c>
      <c r="B553" s="48"/>
      <c r="C553" s="386" t="e">
        <f>'Bid-Summary'!C205</f>
        <v>#REF!</v>
      </c>
      <c r="D553" s="386"/>
      <c r="E553" s="386"/>
      <c r="F553" s="386"/>
      <c r="G553" s="386"/>
      <c r="H553" s="386"/>
      <c r="I553" s="386"/>
      <c r="J553" s="386"/>
      <c r="K553" s="386"/>
      <c r="L553" s="386"/>
      <c r="M553" s="386"/>
      <c r="N553" s="386"/>
      <c r="O553" s="386"/>
      <c r="P553" s="87"/>
    </row>
    <row r="554" spans="1:16" ht="15.6">
      <c r="A554" s="70" t="s">
        <v>109</v>
      </c>
      <c r="B554" s="48"/>
      <c r="C554" s="387" t="e">
        <f>'Bid-Summary'!D204</f>
        <v>#REF!</v>
      </c>
      <c r="D554" s="387"/>
      <c r="E554" s="71"/>
      <c r="F554" s="71"/>
      <c r="G554" s="71"/>
      <c r="H554" s="71"/>
      <c r="I554" s="71"/>
      <c r="J554" s="71"/>
      <c r="K554" s="71"/>
      <c r="L554" s="71"/>
      <c r="M554" s="71"/>
      <c r="N554" s="71"/>
      <c r="O554" s="71"/>
      <c r="P554" s="71"/>
    </row>
    <row r="556" spans="1:16">
      <c r="A556" s="72"/>
      <c r="B556" s="73"/>
      <c r="C556" s="388" t="s">
        <v>110</v>
      </c>
      <c r="D556" s="388"/>
      <c r="E556" s="388" t="s">
        <v>111</v>
      </c>
      <c r="F556" s="388"/>
      <c r="G556" s="388" t="s">
        <v>112</v>
      </c>
      <c r="H556" s="388"/>
      <c r="I556" s="388" t="s">
        <v>113</v>
      </c>
      <c r="J556" s="388"/>
      <c r="K556" s="388" t="s">
        <v>114</v>
      </c>
      <c r="L556" s="388"/>
      <c r="M556" s="388" t="s">
        <v>115</v>
      </c>
      <c r="N556" s="388"/>
      <c r="O556" s="389" t="s">
        <v>116</v>
      </c>
      <c r="P556" s="389"/>
    </row>
    <row r="557" spans="1:16" ht="19.5" customHeight="1">
      <c r="A557" s="74"/>
      <c r="B557" s="75"/>
      <c r="C557" s="376">
        <f>'Bid-Summary'!B209</f>
        <v>0</v>
      </c>
      <c r="D557" s="377"/>
      <c r="E557" s="376"/>
      <c r="F557" s="377"/>
      <c r="G557" s="376"/>
      <c r="H557" s="377"/>
      <c r="I557" s="376"/>
      <c r="J557" s="377"/>
      <c r="K557" s="376"/>
      <c r="L557" s="377"/>
      <c r="M557" s="378"/>
      <c r="N557" s="379"/>
      <c r="O557" s="378"/>
      <c r="P557" s="379"/>
    </row>
    <row r="558" spans="1:16" ht="19.5" customHeight="1">
      <c r="A558" s="380" t="s">
        <v>117</v>
      </c>
      <c r="B558" s="381"/>
      <c r="C558" s="382">
        <f>'Bid Amount'!C472:D472</f>
        <v>0</v>
      </c>
      <c r="D558" s="382"/>
      <c r="E558" s="382">
        <f>'Bid Amount'!E472:F472</f>
        <v>0</v>
      </c>
      <c r="F558" s="382"/>
      <c r="G558" s="382">
        <f>'Bid Amount'!G472:H472</f>
        <v>0</v>
      </c>
      <c r="H558" s="382"/>
      <c r="I558" s="383">
        <f>'Bid Amount'!I472:J472</f>
        <v>0</v>
      </c>
      <c r="J558" s="384"/>
      <c r="K558" s="382">
        <f>'Bid Amount'!K472:L472</f>
        <v>0</v>
      </c>
      <c r="L558" s="382"/>
      <c r="M558" s="382">
        <f>'Bid Amount'!M472:N472</f>
        <v>0</v>
      </c>
      <c r="N558" s="382"/>
      <c r="O558" s="382"/>
      <c r="P558" s="382"/>
    </row>
    <row r="559" spans="1:16" ht="19.5" customHeight="1">
      <c r="A559" s="76" t="s">
        <v>118</v>
      </c>
      <c r="B559" s="77"/>
      <c r="C559" s="385"/>
      <c r="D559" s="385"/>
      <c r="E559" s="385"/>
      <c r="F559" s="385"/>
      <c r="G559" s="385"/>
      <c r="H559" s="385"/>
      <c r="I559" s="385"/>
      <c r="J559" s="385"/>
      <c r="K559" s="385"/>
      <c r="L559" s="385"/>
      <c r="M559" s="385"/>
      <c r="N559" s="385"/>
      <c r="O559" s="385"/>
      <c r="P559" s="385"/>
    </row>
    <row r="560" spans="1:16" ht="19.5" customHeight="1">
      <c r="A560" s="78" t="s">
        <v>119</v>
      </c>
      <c r="B560" s="79"/>
      <c r="C560" s="373"/>
      <c r="D560" s="373"/>
      <c r="E560" s="373"/>
      <c r="F560" s="373"/>
      <c r="G560" s="373"/>
      <c r="H560" s="373"/>
      <c r="I560" s="373"/>
      <c r="J560" s="373"/>
      <c r="K560" s="373"/>
      <c r="L560" s="373"/>
      <c r="M560" s="373"/>
      <c r="N560" s="373"/>
      <c r="O560" s="373"/>
      <c r="P560" s="373"/>
    </row>
    <row r="561" spans="1:16" ht="19.5" customHeight="1">
      <c r="A561" s="374" t="s">
        <v>120</v>
      </c>
      <c r="B561" s="375"/>
      <c r="C561" s="373"/>
      <c r="D561" s="373"/>
      <c r="E561" s="373"/>
      <c r="F561" s="373"/>
      <c r="G561" s="373"/>
      <c r="H561" s="373"/>
      <c r="I561" s="373"/>
      <c r="J561" s="373"/>
      <c r="K561" s="373"/>
      <c r="L561" s="373"/>
      <c r="M561" s="373"/>
      <c r="N561" s="373"/>
      <c r="O561" s="373"/>
      <c r="P561" s="373"/>
    </row>
    <row r="562" spans="1:16" ht="19.5" customHeight="1">
      <c r="A562" s="80" t="s">
        <v>121</v>
      </c>
      <c r="B562" s="81"/>
      <c r="C562" s="369"/>
      <c r="D562" s="370"/>
      <c r="E562" s="369"/>
      <c r="F562" s="370"/>
      <c r="G562" s="369"/>
      <c r="H562" s="370"/>
      <c r="I562" s="369"/>
      <c r="J562" s="370"/>
      <c r="K562" s="369"/>
      <c r="L562" s="370"/>
      <c r="M562" s="369"/>
      <c r="N562" s="370"/>
      <c r="O562" s="369"/>
      <c r="P562" s="370"/>
    </row>
    <row r="563" spans="1:16" ht="19.5" customHeight="1">
      <c r="A563" s="78" t="s">
        <v>122</v>
      </c>
      <c r="B563" s="79"/>
      <c r="C563" s="371"/>
      <c r="D563" s="372"/>
      <c r="E563" s="371"/>
      <c r="F563" s="372"/>
      <c r="G563" s="371"/>
      <c r="H563" s="372"/>
      <c r="I563" s="371"/>
      <c r="J563" s="372"/>
      <c r="K563" s="371"/>
      <c r="L563" s="372"/>
      <c r="M563" s="371"/>
      <c r="N563" s="372"/>
      <c r="O563" s="371"/>
      <c r="P563" s="372"/>
    </row>
    <row r="564" spans="1:16" ht="19.5" customHeight="1">
      <c r="A564" s="82" t="s">
        <v>123</v>
      </c>
      <c r="B564" s="83"/>
      <c r="C564" s="373"/>
      <c r="D564" s="373"/>
      <c r="E564" s="373"/>
      <c r="F564" s="373"/>
      <c r="G564" s="373"/>
      <c r="H564" s="373"/>
      <c r="I564" s="373"/>
      <c r="J564" s="373"/>
      <c r="K564" s="373"/>
      <c r="L564" s="373"/>
      <c r="M564" s="373"/>
      <c r="N564" s="373"/>
      <c r="O564" s="373"/>
      <c r="P564" s="373"/>
    </row>
    <row r="565" spans="1:16" ht="19.5" customHeight="1">
      <c r="A565" s="82" t="s">
        <v>124</v>
      </c>
      <c r="B565" s="83"/>
      <c r="C565" s="373"/>
      <c r="D565" s="373"/>
      <c r="E565" s="373"/>
      <c r="F565" s="373"/>
      <c r="G565" s="373"/>
      <c r="H565" s="373"/>
      <c r="I565" s="373"/>
      <c r="J565" s="373"/>
      <c r="K565" s="373"/>
      <c r="L565" s="373"/>
      <c r="M565" s="373"/>
      <c r="N565" s="373"/>
      <c r="O565" s="373"/>
      <c r="P565" s="373"/>
    </row>
    <row r="566" spans="1:16" ht="19.5" customHeight="1">
      <c r="A566" s="82" t="s">
        <v>125</v>
      </c>
      <c r="B566" s="83"/>
      <c r="C566" s="373"/>
      <c r="D566" s="373"/>
      <c r="E566" s="373"/>
      <c r="F566" s="373"/>
      <c r="G566" s="373"/>
      <c r="H566" s="373"/>
      <c r="I566" s="373"/>
      <c r="J566" s="373"/>
      <c r="K566" s="373"/>
      <c r="L566" s="373"/>
      <c r="M566" s="373"/>
      <c r="N566" s="373"/>
      <c r="O566" s="373"/>
      <c r="P566" s="373"/>
    </row>
    <row r="567" spans="1:16" ht="19.5" customHeight="1">
      <c r="A567" s="82" t="s">
        <v>126</v>
      </c>
      <c r="B567" s="83"/>
      <c r="C567" s="373"/>
      <c r="D567" s="373"/>
      <c r="E567" s="373"/>
      <c r="F567" s="373"/>
      <c r="G567" s="373"/>
      <c r="H567" s="373"/>
      <c r="I567" s="373"/>
      <c r="J567" s="373"/>
      <c r="K567" s="373"/>
      <c r="L567" s="373"/>
      <c r="M567" s="373"/>
      <c r="N567" s="373"/>
      <c r="O567" s="373"/>
      <c r="P567" s="373"/>
    </row>
    <row r="568" spans="1:16" ht="19.5" customHeight="1">
      <c r="A568" s="78" t="s">
        <v>127</v>
      </c>
      <c r="B568" s="79"/>
      <c r="C568" s="373"/>
      <c r="D568" s="373"/>
      <c r="E568" s="373"/>
      <c r="F568" s="373"/>
      <c r="G568" s="373"/>
      <c r="H568" s="373"/>
      <c r="I568" s="373"/>
      <c r="J568" s="373"/>
      <c r="K568" s="373"/>
      <c r="L568" s="373"/>
      <c r="M568" s="373"/>
      <c r="N568" s="373"/>
      <c r="O568" s="373"/>
      <c r="P568" s="373"/>
    </row>
    <row r="582" spans="1:16" ht="15.6">
      <c r="A582" s="70" t="s">
        <v>107</v>
      </c>
      <c r="B582" s="48"/>
      <c r="C582" s="390" t="e">
        <f>'Bid-Summary'!B215</f>
        <v>#REF!</v>
      </c>
      <c r="D582" s="386"/>
      <c r="E582" s="71"/>
      <c r="F582" s="71"/>
      <c r="G582" s="71"/>
      <c r="H582" s="71"/>
      <c r="I582" s="71"/>
      <c r="J582" s="71"/>
      <c r="K582" s="71"/>
      <c r="L582" s="71"/>
      <c r="M582" s="71"/>
      <c r="N582" s="71"/>
      <c r="O582" s="71"/>
      <c r="P582" s="71"/>
    </row>
    <row r="583" spans="1:16" ht="15.6">
      <c r="A583" s="70" t="s">
        <v>108</v>
      </c>
      <c r="B583" s="48"/>
      <c r="C583" s="386" t="e">
        <f>'Bid-Summary'!C216</f>
        <v>#REF!</v>
      </c>
      <c r="D583" s="386"/>
      <c r="E583" s="386"/>
      <c r="F583" s="386"/>
      <c r="G583" s="386"/>
      <c r="H583" s="386"/>
      <c r="I583" s="386"/>
      <c r="J583" s="386"/>
      <c r="K583" s="386"/>
      <c r="L583" s="386"/>
      <c r="M583" s="386"/>
      <c r="N583" s="386"/>
      <c r="O583" s="386"/>
      <c r="P583" s="87"/>
    </row>
    <row r="584" spans="1:16" ht="15.6">
      <c r="A584" s="70" t="s">
        <v>109</v>
      </c>
      <c r="B584" s="48"/>
      <c r="C584" s="387" t="e">
        <f>'Bid-Summary'!D215</f>
        <v>#REF!</v>
      </c>
      <c r="D584" s="387"/>
      <c r="E584" s="71"/>
      <c r="F584" s="71"/>
      <c r="G584" s="71"/>
      <c r="H584" s="71"/>
      <c r="I584" s="71"/>
      <c r="J584" s="71"/>
      <c r="K584" s="71"/>
      <c r="L584" s="71"/>
      <c r="M584" s="71"/>
      <c r="N584" s="71"/>
      <c r="O584" s="71"/>
      <c r="P584" s="71"/>
    </row>
    <row r="586" spans="1:16" ht="15" customHeight="1">
      <c r="A586" s="72"/>
      <c r="B586" s="73"/>
      <c r="C586" s="388" t="s">
        <v>110</v>
      </c>
      <c r="D586" s="388"/>
      <c r="E586" s="388" t="s">
        <v>111</v>
      </c>
      <c r="F586" s="388"/>
      <c r="G586" s="388" t="s">
        <v>112</v>
      </c>
      <c r="H586" s="388"/>
      <c r="I586" s="388" t="s">
        <v>113</v>
      </c>
      <c r="J586" s="388"/>
      <c r="K586" s="388" t="s">
        <v>114</v>
      </c>
      <c r="L586" s="388"/>
      <c r="M586" s="388" t="s">
        <v>115</v>
      </c>
      <c r="N586" s="388"/>
      <c r="O586" s="389" t="s">
        <v>116</v>
      </c>
      <c r="P586" s="389"/>
    </row>
    <row r="587" spans="1:16" ht="19.5" customHeight="1">
      <c r="A587" s="74"/>
      <c r="B587" s="75"/>
      <c r="C587" s="376">
        <f>'Bid-Summary'!B220</f>
        <v>0</v>
      </c>
      <c r="D587" s="377"/>
      <c r="E587" s="376">
        <f>'Bid-Summary'!B221</f>
        <v>0</v>
      </c>
      <c r="F587" s="377"/>
      <c r="G587" s="376">
        <f>'Bid-Summary'!B222</f>
        <v>0</v>
      </c>
      <c r="H587" s="377"/>
      <c r="I587" s="376">
        <f>'Bid-Summary'!B223</f>
        <v>0</v>
      </c>
      <c r="J587" s="377"/>
      <c r="K587" s="376">
        <f>'Bid-Summary'!B224</f>
        <v>0</v>
      </c>
      <c r="L587" s="377"/>
      <c r="M587" s="378">
        <f>'Bid-Summary'!H220</f>
        <v>0</v>
      </c>
      <c r="N587" s="379"/>
      <c r="O587" s="378">
        <f>'Bid-Summary'!H221</f>
        <v>0</v>
      </c>
      <c r="P587" s="379"/>
    </row>
    <row r="588" spans="1:16" ht="19.5" customHeight="1">
      <c r="A588" s="380" t="s">
        <v>117</v>
      </c>
      <c r="B588" s="381"/>
      <c r="C588" s="382">
        <f>'Bid Amount'!C506:D506</f>
        <v>0</v>
      </c>
      <c r="D588" s="382"/>
      <c r="E588" s="382">
        <f>'Bid Amount'!E506:F506</f>
        <v>0</v>
      </c>
      <c r="F588" s="382"/>
      <c r="G588" s="382">
        <f>'Bid Amount'!G506:H506</f>
        <v>0</v>
      </c>
      <c r="H588" s="382"/>
      <c r="I588" s="383">
        <f>'Bid Amount'!I506:J506</f>
        <v>0</v>
      </c>
      <c r="J588" s="384"/>
      <c r="K588" s="382">
        <f>'Bid Amount'!K506:L506</f>
        <v>0</v>
      </c>
      <c r="L588" s="382"/>
      <c r="M588" s="382">
        <f>'Bid Amount'!M506:N506</f>
        <v>0</v>
      </c>
      <c r="N588" s="382"/>
      <c r="O588" s="382"/>
      <c r="P588" s="382"/>
    </row>
    <row r="589" spans="1:16" ht="19.5" customHeight="1">
      <c r="A589" s="76" t="s">
        <v>118</v>
      </c>
      <c r="B589" s="77"/>
      <c r="C589" s="385"/>
      <c r="D589" s="385"/>
      <c r="E589" s="385"/>
      <c r="F589" s="385"/>
      <c r="G589" s="385"/>
      <c r="H589" s="385"/>
      <c r="I589" s="385"/>
      <c r="J589" s="385"/>
      <c r="K589" s="385"/>
      <c r="L589" s="385"/>
      <c r="M589" s="385"/>
      <c r="N589" s="385"/>
      <c r="O589" s="385"/>
      <c r="P589" s="385"/>
    </row>
    <row r="590" spans="1:16" ht="19.5" customHeight="1">
      <c r="A590" s="78" t="s">
        <v>119</v>
      </c>
      <c r="B590" s="79"/>
      <c r="C590" s="373"/>
      <c r="D590" s="373"/>
      <c r="E590" s="373"/>
      <c r="F590" s="373"/>
      <c r="G590" s="373"/>
      <c r="H590" s="373"/>
      <c r="I590" s="373"/>
      <c r="J590" s="373"/>
      <c r="K590" s="373"/>
      <c r="L590" s="373"/>
      <c r="M590" s="373"/>
      <c r="N590" s="373"/>
      <c r="O590" s="373"/>
      <c r="P590" s="373"/>
    </row>
    <row r="591" spans="1:16" ht="19.5" customHeight="1">
      <c r="A591" s="374" t="s">
        <v>120</v>
      </c>
      <c r="B591" s="375"/>
      <c r="C591" s="373"/>
      <c r="D591" s="373"/>
      <c r="E591" s="373"/>
      <c r="F591" s="373"/>
      <c r="G591" s="373"/>
      <c r="H591" s="373"/>
      <c r="I591" s="373"/>
      <c r="J591" s="373"/>
      <c r="K591" s="373"/>
      <c r="L591" s="373"/>
      <c r="M591" s="373"/>
      <c r="N591" s="373"/>
      <c r="O591" s="373"/>
      <c r="P591" s="373"/>
    </row>
    <row r="592" spans="1:16" ht="19.5" customHeight="1">
      <c r="A592" s="80" t="s">
        <v>121</v>
      </c>
      <c r="B592" s="81"/>
      <c r="C592" s="369"/>
      <c r="D592" s="370"/>
      <c r="E592" s="369"/>
      <c r="F592" s="370"/>
      <c r="G592" s="369"/>
      <c r="H592" s="370"/>
      <c r="I592" s="369"/>
      <c r="J592" s="370"/>
      <c r="K592" s="369"/>
      <c r="L592" s="370"/>
      <c r="M592" s="369"/>
      <c r="N592" s="370"/>
      <c r="O592" s="369"/>
      <c r="P592" s="370"/>
    </row>
    <row r="593" spans="1:16" ht="19.5" customHeight="1">
      <c r="A593" s="78" t="s">
        <v>122</v>
      </c>
      <c r="B593" s="79"/>
      <c r="C593" s="371"/>
      <c r="D593" s="372"/>
      <c r="E593" s="371"/>
      <c r="F593" s="372"/>
      <c r="G593" s="371"/>
      <c r="H593" s="372"/>
      <c r="I593" s="371"/>
      <c r="J593" s="372"/>
      <c r="K593" s="371"/>
      <c r="L593" s="372"/>
      <c r="M593" s="371"/>
      <c r="N593" s="372"/>
      <c r="O593" s="371"/>
      <c r="P593" s="372"/>
    </row>
    <row r="594" spans="1:16" ht="19.5" customHeight="1">
      <c r="A594" s="82" t="s">
        <v>123</v>
      </c>
      <c r="B594" s="83"/>
      <c r="C594" s="373"/>
      <c r="D594" s="373"/>
      <c r="E594" s="373"/>
      <c r="F594" s="373"/>
      <c r="G594" s="373"/>
      <c r="H594" s="373"/>
      <c r="I594" s="373"/>
      <c r="J594" s="373"/>
      <c r="K594" s="373"/>
      <c r="L594" s="373"/>
      <c r="M594" s="373"/>
      <c r="N594" s="373"/>
      <c r="O594" s="373"/>
      <c r="P594" s="373"/>
    </row>
    <row r="595" spans="1:16" ht="19.5" customHeight="1">
      <c r="A595" s="82" t="s">
        <v>124</v>
      </c>
      <c r="B595" s="83"/>
      <c r="C595" s="373"/>
      <c r="D595" s="373"/>
      <c r="E595" s="373"/>
      <c r="F595" s="373"/>
      <c r="G595" s="373"/>
      <c r="H595" s="373"/>
      <c r="I595" s="373"/>
      <c r="J595" s="373"/>
      <c r="K595" s="373"/>
      <c r="L595" s="373"/>
      <c r="M595" s="373"/>
      <c r="N595" s="373"/>
      <c r="O595" s="373"/>
      <c r="P595" s="373"/>
    </row>
    <row r="596" spans="1:16" ht="19.5" customHeight="1">
      <c r="A596" s="82" t="s">
        <v>125</v>
      </c>
      <c r="B596" s="83"/>
      <c r="C596" s="373"/>
      <c r="D596" s="373"/>
      <c r="E596" s="373"/>
      <c r="F596" s="373"/>
      <c r="G596" s="373"/>
      <c r="H596" s="373"/>
      <c r="I596" s="373"/>
      <c r="J596" s="373"/>
      <c r="K596" s="373"/>
      <c r="L596" s="373"/>
      <c r="M596" s="373"/>
      <c r="N596" s="373"/>
      <c r="O596" s="373"/>
      <c r="P596" s="373"/>
    </row>
    <row r="597" spans="1:16" ht="19.5" customHeight="1">
      <c r="A597" s="82" t="s">
        <v>126</v>
      </c>
      <c r="B597" s="83"/>
      <c r="C597" s="373"/>
      <c r="D597" s="373"/>
      <c r="E597" s="373"/>
      <c r="F597" s="373"/>
      <c r="G597" s="373"/>
      <c r="H597" s="373"/>
      <c r="I597" s="373"/>
      <c r="J597" s="373"/>
      <c r="K597" s="373"/>
      <c r="L597" s="373"/>
      <c r="M597" s="373"/>
      <c r="N597" s="373"/>
      <c r="O597" s="373"/>
      <c r="P597" s="373"/>
    </row>
    <row r="598" spans="1:16" ht="19.5" customHeight="1">
      <c r="A598" s="78" t="s">
        <v>127</v>
      </c>
      <c r="B598" s="79"/>
      <c r="C598" s="373"/>
      <c r="D598" s="373"/>
      <c r="E598" s="373"/>
      <c r="F598" s="373"/>
      <c r="G598" s="373"/>
      <c r="H598" s="373"/>
      <c r="I598" s="373"/>
      <c r="J598" s="373"/>
      <c r="K598" s="373"/>
      <c r="L598" s="373"/>
      <c r="M598" s="373"/>
      <c r="N598" s="373"/>
      <c r="O598" s="373"/>
      <c r="P598" s="373"/>
    </row>
    <row r="612" spans="1:16" ht="15.6">
      <c r="A612" s="70" t="s">
        <v>107</v>
      </c>
      <c r="B612" s="48"/>
      <c r="C612" s="386" t="e">
        <f>'Bid-Summary'!B227</f>
        <v>#REF!</v>
      </c>
      <c r="D612" s="386"/>
      <c r="E612" s="71"/>
      <c r="F612" s="71"/>
      <c r="G612" s="71"/>
      <c r="H612" s="71"/>
      <c r="I612" s="71"/>
      <c r="J612" s="71"/>
      <c r="K612" s="71"/>
      <c r="L612" s="71"/>
      <c r="M612" s="71"/>
      <c r="N612" s="71"/>
      <c r="O612" s="71"/>
      <c r="P612" s="71"/>
    </row>
    <row r="613" spans="1:16" ht="15.6">
      <c r="A613" s="70" t="s">
        <v>108</v>
      </c>
      <c r="B613" s="48"/>
      <c r="C613" s="386" t="e">
        <f>'Bid-Summary'!C228</f>
        <v>#REF!</v>
      </c>
      <c r="D613" s="386"/>
      <c r="E613" s="386"/>
      <c r="F613" s="386"/>
      <c r="G613" s="386"/>
      <c r="H613" s="386"/>
      <c r="I613" s="386"/>
      <c r="J613" s="386"/>
      <c r="K613" s="386"/>
      <c r="L613" s="386"/>
      <c r="M613" s="386"/>
      <c r="N613" s="386"/>
      <c r="O613" s="386"/>
      <c r="P613" s="87"/>
    </row>
    <row r="614" spans="1:16" ht="15.6">
      <c r="A614" s="70" t="s">
        <v>109</v>
      </c>
      <c r="B614" s="48"/>
      <c r="C614" s="387" t="e">
        <f>'Bid-Summary'!D227</f>
        <v>#REF!</v>
      </c>
      <c r="D614" s="387"/>
      <c r="E614" s="71"/>
      <c r="F614" s="71"/>
      <c r="G614" s="71"/>
      <c r="H614" s="71"/>
      <c r="I614" s="71"/>
      <c r="J614" s="71"/>
      <c r="K614" s="71"/>
      <c r="L614" s="71"/>
      <c r="M614" s="71"/>
      <c r="N614" s="71"/>
      <c r="O614" s="71"/>
      <c r="P614" s="71"/>
    </row>
    <row r="616" spans="1:16">
      <c r="A616" s="72"/>
      <c r="B616" s="73"/>
      <c r="C616" s="388" t="s">
        <v>110</v>
      </c>
      <c r="D616" s="388"/>
      <c r="E616" s="388" t="s">
        <v>111</v>
      </c>
      <c r="F616" s="388"/>
      <c r="G616" s="388" t="s">
        <v>112</v>
      </c>
      <c r="H616" s="388"/>
      <c r="I616" s="388" t="s">
        <v>113</v>
      </c>
      <c r="J616" s="388"/>
      <c r="K616" s="388" t="s">
        <v>114</v>
      </c>
      <c r="L616" s="388"/>
      <c r="M616" s="388" t="s">
        <v>115</v>
      </c>
      <c r="N616" s="388"/>
      <c r="O616" s="389" t="s">
        <v>116</v>
      </c>
      <c r="P616" s="389"/>
    </row>
    <row r="617" spans="1:16" ht="19.5" customHeight="1">
      <c r="A617" s="74"/>
      <c r="B617" s="75"/>
      <c r="C617" s="376">
        <f>'Bid-Summary'!B232</f>
        <v>0</v>
      </c>
      <c r="D617" s="377"/>
      <c r="E617" s="376">
        <f>'Bid-Summary'!B233</f>
        <v>0</v>
      </c>
      <c r="F617" s="377"/>
      <c r="G617" s="376">
        <f>'Bid-Summary'!B234</f>
        <v>0</v>
      </c>
      <c r="H617" s="377"/>
      <c r="I617" s="376">
        <f>'Bid-Summary'!B235</f>
        <v>0</v>
      </c>
      <c r="J617" s="377"/>
      <c r="K617" s="376">
        <f>'Bid-Summary'!B236</f>
        <v>0</v>
      </c>
      <c r="L617" s="377"/>
      <c r="M617" s="378">
        <f>'Bid-Summary'!H232</f>
        <v>0</v>
      </c>
      <c r="N617" s="379"/>
      <c r="O617" s="378">
        <f>'Bid-Summary'!H233</f>
        <v>0</v>
      </c>
      <c r="P617" s="379"/>
    </row>
    <row r="618" spans="1:16" ht="19.5" customHeight="1">
      <c r="A618" s="380" t="s">
        <v>117</v>
      </c>
      <c r="B618" s="381"/>
      <c r="C618" s="382">
        <f>'Bid Amount'!C540:D540</f>
        <v>0</v>
      </c>
      <c r="D618" s="382"/>
      <c r="E618" s="382">
        <f>'Bid Amount'!E540:F540</f>
        <v>0</v>
      </c>
      <c r="F618" s="382"/>
      <c r="G618" s="382">
        <f>'Bid Amount'!G540:H540</f>
        <v>0</v>
      </c>
      <c r="H618" s="382"/>
      <c r="I618" s="383">
        <f>'Bid Amount'!I540:J540</f>
        <v>0</v>
      </c>
      <c r="J618" s="384"/>
      <c r="K618" s="382">
        <f>'Bid Amount'!K540:L540</f>
        <v>0</v>
      </c>
      <c r="L618" s="382"/>
      <c r="M618" s="382">
        <f>'Bid Amount'!M540:N540</f>
        <v>0</v>
      </c>
      <c r="N618" s="382"/>
      <c r="O618" s="382"/>
      <c r="P618" s="382"/>
    </row>
    <row r="619" spans="1:16" ht="19.5" customHeight="1">
      <c r="A619" s="76" t="s">
        <v>118</v>
      </c>
      <c r="B619" s="77"/>
      <c r="C619" s="385"/>
      <c r="D619" s="385"/>
      <c r="E619" s="385"/>
      <c r="F619" s="385"/>
      <c r="G619" s="385"/>
      <c r="H619" s="385"/>
      <c r="I619" s="385"/>
      <c r="J619" s="385"/>
      <c r="K619" s="385"/>
      <c r="L619" s="385"/>
      <c r="M619" s="385"/>
      <c r="N619" s="385"/>
      <c r="O619" s="385"/>
      <c r="P619" s="385"/>
    </row>
    <row r="620" spans="1:16" ht="19.5" customHeight="1">
      <c r="A620" s="78" t="s">
        <v>119</v>
      </c>
      <c r="B620" s="79"/>
      <c r="C620" s="373"/>
      <c r="D620" s="373"/>
      <c r="E620" s="373"/>
      <c r="F620" s="373"/>
      <c r="G620" s="373"/>
      <c r="H620" s="373"/>
      <c r="I620" s="373"/>
      <c r="J620" s="373"/>
      <c r="K620" s="373"/>
      <c r="L620" s="373"/>
      <c r="M620" s="373"/>
      <c r="N620" s="373"/>
      <c r="O620" s="373"/>
      <c r="P620" s="373"/>
    </row>
    <row r="621" spans="1:16" ht="19.5" customHeight="1">
      <c r="A621" s="374" t="s">
        <v>120</v>
      </c>
      <c r="B621" s="375"/>
      <c r="C621" s="373"/>
      <c r="D621" s="373"/>
      <c r="E621" s="373"/>
      <c r="F621" s="373"/>
      <c r="G621" s="373"/>
      <c r="H621" s="373"/>
      <c r="I621" s="373"/>
      <c r="J621" s="373"/>
      <c r="K621" s="373"/>
      <c r="L621" s="373"/>
      <c r="M621" s="373"/>
      <c r="N621" s="373"/>
      <c r="O621" s="373"/>
      <c r="P621" s="373"/>
    </row>
    <row r="622" spans="1:16" ht="19.5" customHeight="1">
      <c r="A622" s="80" t="s">
        <v>121</v>
      </c>
      <c r="B622" s="81"/>
      <c r="C622" s="369"/>
      <c r="D622" s="370"/>
      <c r="E622" s="369"/>
      <c r="F622" s="370"/>
      <c r="G622" s="369"/>
      <c r="H622" s="370"/>
      <c r="I622" s="369"/>
      <c r="J622" s="370"/>
      <c r="K622" s="369"/>
      <c r="L622" s="370"/>
      <c r="M622" s="369"/>
      <c r="N622" s="370"/>
      <c r="O622" s="369"/>
      <c r="P622" s="370"/>
    </row>
    <row r="623" spans="1:16" ht="19.5" customHeight="1">
      <c r="A623" s="78" t="s">
        <v>122</v>
      </c>
      <c r="B623" s="79"/>
      <c r="C623" s="371"/>
      <c r="D623" s="372"/>
      <c r="E623" s="371"/>
      <c r="F623" s="372"/>
      <c r="G623" s="371"/>
      <c r="H623" s="372"/>
      <c r="I623" s="371"/>
      <c r="J623" s="372"/>
      <c r="K623" s="371"/>
      <c r="L623" s="372"/>
      <c r="M623" s="371"/>
      <c r="N623" s="372"/>
      <c r="O623" s="371"/>
      <c r="P623" s="372"/>
    </row>
    <row r="624" spans="1:16" ht="19.5" customHeight="1">
      <c r="A624" s="82" t="s">
        <v>123</v>
      </c>
      <c r="B624" s="83"/>
      <c r="C624" s="373"/>
      <c r="D624" s="373"/>
      <c r="E624" s="373"/>
      <c r="F624" s="373"/>
      <c r="G624" s="373"/>
      <c r="H624" s="373"/>
      <c r="I624" s="373"/>
      <c r="J624" s="373"/>
      <c r="K624" s="373"/>
      <c r="L624" s="373"/>
      <c r="M624" s="373"/>
      <c r="N624" s="373"/>
      <c r="O624" s="373"/>
      <c r="P624" s="373"/>
    </row>
    <row r="625" spans="1:16" ht="19.5" customHeight="1">
      <c r="A625" s="82" t="s">
        <v>124</v>
      </c>
      <c r="B625" s="83"/>
      <c r="C625" s="373"/>
      <c r="D625" s="373"/>
      <c r="E625" s="373"/>
      <c r="F625" s="373"/>
      <c r="G625" s="373"/>
      <c r="H625" s="373"/>
      <c r="I625" s="373"/>
      <c r="J625" s="373"/>
      <c r="K625" s="373"/>
      <c r="L625" s="373"/>
      <c r="M625" s="373"/>
      <c r="N625" s="373"/>
      <c r="O625" s="373"/>
      <c r="P625" s="373"/>
    </row>
    <row r="626" spans="1:16" ht="19.5" customHeight="1">
      <c r="A626" s="82" t="s">
        <v>125</v>
      </c>
      <c r="B626" s="83"/>
      <c r="C626" s="373"/>
      <c r="D626" s="373"/>
      <c r="E626" s="373"/>
      <c r="F626" s="373"/>
      <c r="G626" s="373"/>
      <c r="H626" s="373"/>
      <c r="I626" s="373"/>
      <c r="J626" s="373"/>
      <c r="K626" s="373"/>
      <c r="L626" s="373"/>
      <c r="M626" s="373"/>
      <c r="N626" s="373"/>
      <c r="O626" s="373"/>
      <c r="P626" s="373"/>
    </row>
    <row r="627" spans="1:16" ht="19.5" customHeight="1">
      <c r="A627" s="82" t="s">
        <v>126</v>
      </c>
      <c r="B627" s="83"/>
      <c r="C627" s="373"/>
      <c r="D627" s="373"/>
      <c r="E627" s="373"/>
      <c r="F627" s="373"/>
      <c r="G627" s="373"/>
      <c r="H627" s="373"/>
      <c r="I627" s="373"/>
      <c r="J627" s="373"/>
      <c r="K627" s="373"/>
      <c r="L627" s="373"/>
      <c r="M627" s="373"/>
      <c r="N627" s="373"/>
      <c r="O627" s="373"/>
      <c r="P627" s="373"/>
    </row>
    <row r="628" spans="1:16" ht="19.5" customHeight="1">
      <c r="A628" s="78" t="s">
        <v>127</v>
      </c>
      <c r="B628" s="79"/>
      <c r="C628" s="373"/>
      <c r="D628" s="373"/>
      <c r="E628" s="373"/>
      <c r="F628" s="373"/>
      <c r="G628" s="373"/>
      <c r="H628" s="373"/>
      <c r="I628" s="373"/>
      <c r="J628" s="373"/>
      <c r="K628" s="373"/>
      <c r="L628" s="373"/>
      <c r="M628" s="373"/>
      <c r="N628" s="373"/>
      <c r="O628" s="373"/>
      <c r="P628" s="373"/>
    </row>
    <row r="642" spans="1:16" ht="15.6">
      <c r="A642" s="70" t="s">
        <v>107</v>
      </c>
      <c r="B642" s="48"/>
      <c r="C642" s="386" t="e">
        <f>'Bid-Summary'!B238</f>
        <v>#REF!</v>
      </c>
      <c r="D642" s="386"/>
      <c r="E642" s="71"/>
      <c r="F642" s="71"/>
      <c r="G642" s="71"/>
      <c r="H642" s="71"/>
      <c r="I642" s="71"/>
      <c r="J642" s="71"/>
      <c r="K642" s="71"/>
      <c r="L642" s="71"/>
      <c r="M642" s="71"/>
      <c r="N642" s="71"/>
      <c r="O642" s="71"/>
      <c r="P642" s="71"/>
    </row>
    <row r="643" spans="1:16" ht="15.6">
      <c r="A643" s="70" t="s">
        <v>108</v>
      </c>
      <c r="B643" s="48"/>
      <c r="C643" s="386" t="e">
        <f>'Bid-Summary'!C239</f>
        <v>#REF!</v>
      </c>
      <c r="D643" s="386"/>
      <c r="E643" s="386"/>
      <c r="F643" s="386"/>
      <c r="G643" s="386"/>
      <c r="H643" s="386"/>
      <c r="I643" s="386"/>
      <c r="J643" s="386"/>
      <c r="K643" s="386"/>
      <c r="L643" s="386"/>
      <c r="M643" s="386"/>
      <c r="N643" s="386"/>
      <c r="O643" s="386"/>
      <c r="P643" s="87"/>
    </row>
    <row r="644" spans="1:16" ht="15.6">
      <c r="A644" s="70" t="s">
        <v>109</v>
      </c>
      <c r="B644" s="48"/>
      <c r="C644" s="387" t="e">
        <f>'Bid-Summary'!D238</f>
        <v>#REF!</v>
      </c>
      <c r="D644" s="387"/>
      <c r="E644" s="71"/>
      <c r="F644" s="71"/>
      <c r="G644" s="71"/>
      <c r="H644" s="71"/>
      <c r="I644" s="71"/>
      <c r="J644" s="71"/>
      <c r="K644" s="71"/>
      <c r="L644" s="71"/>
      <c r="M644" s="71"/>
      <c r="N644" s="71"/>
      <c r="O644" s="71"/>
      <c r="P644" s="71"/>
    </row>
    <row r="646" spans="1:16">
      <c r="A646" s="72"/>
      <c r="B646" s="73"/>
      <c r="C646" s="388" t="s">
        <v>110</v>
      </c>
      <c r="D646" s="388"/>
      <c r="E646" s="388" t="s">
        <v>111</v>
      </c>
      <c r="F646" s="388"/>
      <c r="G646" s="388" t="s">
        <v>112</v>
      </c>
      <c r="H646" s="388"/>
      <c r="I646" s="388" t="s">
        <v>113</v>
      </c>
      <c r="J646" s="388"/>
      <c r="K646" s="388" t="s">
        <v>114</v>
      </c>
      <c r="L646" s="388"/>
      <c r="M646" s="388" t="s">
        <v>115</v>
      </c>
      <c r="N646" s="388"/>
      <c r="O646" s="389" t="s">
        <v>116</v>
      </c>
      <c r="P646" s="389"/>
    </row>
    <row r="647" spans="1:16" ht="19.5" customHeight="1">
      <c r="A647" s="74"/>
      <c r="B647" s="75"/>
      <c r="C647" s="376">
        <f>'Bid-Summary'!B243</f>
        <v>0</v>
      </c>
      <c r="D647" s="377"/>
      <c r="E647" s="376">
        <f>'Bid-Summary'!B244</f>
        <v>0</v>
      </c>
      <c r="F647" s="377"/>
      <c r="G647" s="376">
        <f>'Bid-Summary'!B245</f>
        <v>0</v>
      </c>
      <c r="H647" s="377"/>
      <c r="I647" s="376">
        <f>'Bid-Summary'!B246</f>
        <v>0</v>
      </c>
      <c r="J647" s="377"/>
      <c r="K647" s="376">
        <f>'Bid-Summary'!B247</f>
        <v>0</v>
      </c>
      <c r="L647" s="377"/>
      <c r="M647" s="378">
        <f>'Bid-Summary'!H243</f>
        <v>0</v>
      </c>
      <c r="N647" s="379"/>
      <c r="O647" s="378">
        <f>'Bid-Summary'!H244</f>
        <v>0</v>
      </c>
      <c r="P647" s="379"/>
    </row>
    <row r="648" spans="1:16" ht="19.5" customHeight="1">
      <c r="A648" s="380" t="s">
        <v>117</v>
      </c>
      <c r="B648" s="381"/>
      <c r="C648" s="382">
        <f>'Bid Amount'!C574:D574</f>
        <v>0</v>
      </c>
      <c r="D648" s="382"/>
      <c r="E648" s="382">
        <f>'Bid Amount'!E574:F574</f>
        <v>0</v>
      </c>
      <c r="F648" s="382"/>
      <c r="G648" s="382">
        <f>'Bid Amount'!G574:H574</f>
        <v>0</v>
      </c>
      <c r="H648" s="382"/>
      <c r="I648" s="383">
        <f>'Bid Amount'!I574:J574</f>
        <v>0</v>
      </c>
      <c r="J648" s="384"/>
      <c r="K648" s="382">
        <f>'Bid Amount'!K574:L574</f>
        <v>0</v>
      </c>
      <c r="L648" s="382"/>
      <c r="M648" s="382">
        <f>'Bid Amount'!M574:N574</f>
        <v>0</v>
      </c>
      <c r="N648" s="382"/>
      <c r="O648" s="382"/>
      <c r="P648" s="382"/>
    </row>
    <row r="649" spans="1:16" ht="19.5" customHeight="1">
      <c r="A649" s="76" t="s">
        <v>118</v>
      </c>
      <c r="B649" s="77"/>
      <c r="C649" s="385"/>
      <c r="D649" s="385"/>
      <c r="E649" s="385"/>
      <c r="F649" s="385"/>
      <c r="G649" s="385"/>
      <c r="H649" s="385"/>
      <c r="I649" s="385"/>
      <c r="J649" s="385"/>
      <c r="K649" s="385"/>
      <c r="L649" s="385"/>
      <c r="M649" s="385"/>
      <c r="N649" s="385"/>
      <c r="O649" s="385"/>
      <c r="P649" s="385"/>
    </row>
    <row r="650" spans="1:16" ht="19.5" customHeight="1">
      <c r="A650" s="78" t="s">
        <v>119</v>
      </c>
      <c r="B650" s="79"/>
      <c r="C650" s="373"/>
      <c r="D650" s="373"/>
      <c r="E650" s="373"/>
      <c r="F650" s="373"/>
      <c r="G650" s="373"/>
      <c r="H650" s="373"/>
      <c r="I650" s="373"/>
      <c r="J650" s="373"/>
      <c r="K650" s="373"/>
      <c r="L650" s="373"/>
      <c r="M650" s="373"/>
      <c r="N650" s="373"/>
      <c r="O650" s="373"/>
      <c r="P650" s="373"/>
    </row>
    <row r="651" spans="1:16" ht="19.5" customHeight="1">
      <c r="A651" s="374" t="s">
        <v>120</v>
      </c>
      <c r="B651" s="375"/>
      <c r="C651" s="373"/>
      <c r="D651" s="373"/>
      <c r="E651" s="373"/>
      <c r="F651" s="373"/>
      <c r="G651" s="373"/>
      <c r="H651" s="373"/>
      <c r="I651" s="373"/>
      <c r="J651" s="373"/>
      <c r="K651" s="373"/>
      <c r="L651" s="373"/>
      <c r="M651" s="373"/>
      <c r="N651" s="373"/>
      <c r="O651" s="373"/>
      <c r="P651" s="373"/>
    </row>
    <row r="652" spans="1:16" ht="19.5" customHeight="1">
      <c r="A652" s="80" t="s">
        <v>121</v>
      </c>
      <c r="B652" s="81"/>
      <c r="C652" s="369"/>
      <c r="D652" s="370"/>
      <c r="E652" s="369"/>
      <c r="F652" s="370"/>
      <c r="G652" s="369"/>
      <c r="H652" s="370"/>
      <c r="I652" s="369"/>
      <c r="J652" s="370"/>
      <c r="K652" s="369"/>
      <c r="L652" s="370"/>
      <c r="M652" s="369"/>
      <c r="N652" s="370"/>
      <c r="O652" s="369"/>
      <c r="P652" s="370"/>
    </row>
    <row r="653" spans="1:16" ht="19.5" customHeight="1">
      <c r="A653" s="78" t="s">
        <v>122</v>
      </c>
      <c r="B653" s="79"/>
      <c r="C653" s="371"/>
      <c r="D653" s="372"/>
      <c r="E653" s="371"/>
      <c r="F653" s="372"/>
      <c r="G653" s="371"/>
      <c r="H653" s="372"/>
      <c r="I653" s="371"/>
      <c r="J653" s="372"/>
      <c r="K653" s="371"/>
      <c r="L653" s="372"/>
      <c r="M653" s="371"/>
      <c r="N653" s="372"/>
      <c r="O653" s="371"/>
      <c r="P653" s="372"/>
    </row>
    <row r="654" spans="1:16" ht="19.5" customHeight="1">
      <c r="A654" s="82" t="s">
        <v>123</v>
      </c>
      <c r="B654" s="83"/>
      <c r="C654" s="373"/>
      <c r="D654" s="373"/>
      <c r="E654" s="373"/>
      <c r="F654" s="373"/>
      <c r="G654" s="373"/>
      <c r="H654" s="373"/>
      <c r="I654" s="373"/>
      <c r="J654" s="373"/>
      <c r="K654" s="373"/>
      <c r="L654" s="373"/>
      <c r="M654" s="373"/>
      <c r="N654" s="373"/>
      <c r="O654" s="373"/>
      <c r="P654" s="373"/>
    </row>
    <row r="655" spans="1:16" ht="19.5" customHeight="1">
      <c r="A655" s="82" t="s">
        <v>124</v>
      </c>
      <c r="B655" s="83"/>
      <c r="C655" s="373"/>
      <c r="D655" s="373"/>
      <c r="E655" s="373"/>
      <c r="F655" s="373"/>
      <c r="G655" s="373"/>
      <c r="H655" s="373"/>
      <c r="I655" s="373"/>
      <c r="J655" s="373"/>
      <c r="K655" s="373"/>
      <c r="L655" s="373"/>
      <c r="M655" s="373"/>
      <c r="N655" s="373"/>
      <c r="O655" s="373"/>
      <c r="P655" s="373"/>
    </row>
    <row r="656" spans="1:16" ht="19.5" customHeight="1">
      <c r="A656" s="82" t="s">
        <v>125</v>
      </c>
      <c r="B656" s="83"/>
      <c r="C656" s="373"/>
      <c r="D656" s="373"/>
      <c r="E656" s="373"/>
      <c r="F656" s="373"/>
      <c r="G656" s="373"/>
      <c r="H656" s="373"/>
      <c r="I656" s="373"/>
      <c r="J656" s="373"/>
      <c r="K656" s="373"/>
      <c r="L656" s="373"/>
      <c r="M656" s="373"/>
      <c r="N656" s="373"/>
      <c r="O656" s="373"/>
      <c r="P656" s="373"/>
    </row>
    <row r="657" spans="1:16" ht="19.5" customHeight="1">
      <c r="A657" s="82" t="s">
        <v>126</v>
      </c>
      <c r="B657" s="83"/>
      <c r="C657" s="373"/>
      <c r="D657" s="373"/>
      <c r="E657" s="373"/>
      <c r="F657" s="373"/>
      <c r="G657" s="373"/>
      <c r="H657" s="373"/>
      <c r="I657" s="373"/>
      <c r="J657" s="373"/>
      <c r="K657" s="373"/>
      <c r="L657" s="373"/>
      <c r="M657" s="373"/>
      <c r="N657" s="373"/>
      <c r="O657" s="373"/>
      <c r="P657" s="373"/>
    </row>
    <row r="658" spans="1:16" ht="19.5" customHeight="1">
      <c r="A658" s="78" t="s">
        <v>127</v>
      </c>
      <c r="B658" s="79"/>
      <c r="C658" s="373"/>
      <c r="D658" s="373"/>
      <c r="E658" s="373"/>
      <c r="F658" s="373"/>
      <c r="G658" s="373"/>
      <c r="H658" s="373"/>
      <c r="I658" s="373"/>
      <c r="J658" s="373"/>
      <c r="K658" s="373"/>
      <c r="L658" s="373"/>
      <c r="M658" s="373"/>
      <c r="N658" s="373"/>
      <c r="O658" s="373"/>
      <c r="P658" s="373"/>
    </row>
    <row r="672" spans="1:16" ht="15.6">
      <c r="A672" s="70" t="s">
        <v>107</v>
      </c>
      <c r="B672" s="48"/>
      <c r="C672" s="386" t="e">
        <f>'Bid-Summary'!B249</f>
        <v>#REF!</v>
      </c>
      <c r="D672" s="386"/>
      <c r="E672" s="71"/>
      <c r="F672" s="71"/>
      <c r="G672" s="71"/>
      <c r="H672" s="71"/>
      <c r="I672" s="71"/>
      <c r="J672" s="71"/>
      <c r="K672" s="71"/>
      <c r="L672" s="71"/>
      <c r="M672" s="71"/>
      <c r="N672" s="71"/>
      <c r="O672" s="71"/>
      <c r="P672" s="71"/>
    </row>
    <row r="673" spans="1:16" ht="15.6">
      <c r="A673" s="70" t="s">
        <v>108</v>
      </c>
      <c r="B673" s="48"/>
      <c r="C673" s="386" t="e">
        <f>'Bid-Summary'!C250</f>
        <v>#REF!</v>
      </c>
      <c r="D673" s="386"/>
      <c r="E673" s="386"/>
      <c r="F673" s="386"/>
      <c r="G673" s="386"/>
      <c r="H673" s="386"/>
      <c r="I673" s="386"/>
      <c r="J673" s="386"/>
      <c r="K673" s="386"/>
      <c r="L673" s="386"/>
      <c r="M673" s="386"/>
      <c r="N673" s="386"/>
      <c r="O673" s="386"/>
      <c r="P673" s="87"/>
    </row>
    <row r="674" spans="1:16" ht="15.6">
      <c r="A674" s="70" t="s">
        <v>109</v>
      </c>
      <c r="B674" s="48"/>
      <c r="C674" s="387" t="e">
        <f>'Bid-Summary'!D249</f>
        <v>#REF!</v>
      </c>
      <c r="D674" s="387"/>
      <c r="E674" s="71"/>
      <c r="F674" s="71"/>
      <c r="G674" s="71"/>
      <c r="H674" s="71"/>
      <c r="I674" s="71"/>
      <c r="J674" s="71"/>
      <c r="K674" s="71"/>
      <c r="L674" s="71"/>
      <c r="M674" s="71"/>
      <c r="N674" s="71"/>
      <c r="O674" s="71"/>
      <c r="P674" s="71"/>
    </row>
    <row r="676" spans="1:16">
      <c r="A676" s="72"/>
      <c r="B676" s="73"/>
      <c r="C676" s="388" t="s">
        <v>110</v>
      </c>
      <c r="D676" s="388"/>
      <c r="E676" s="388" t="s">
        <v>111</v>
      </c>
      <c r="F676" s="388"/>
      <c r="G676" s="388" t="s">
        <v>112</v>
      </c>
      <c r="H676" s="388"/>
      <c r="I676" s="388" t="s">
        <v>113</v>
      </c>
      <c r="J676" s="388"/>
      <c r="K676" s="388" t="s">
        <v>114</v>
      </c>
      <c r="L676" s="388"/>
      <c r="M676" s="388" t="s">
        <v>115</v>
      </c>
      <c r="N676" s="388"/>
      <c r="O676" s="389" t="s">
        <v>116</v>
      </c>
      <c r="P676" s="389"/>
    </row>
    <row r="677" spans="1:16" ht="19.5" customHeight="1">
      <c r="A677" s="74"/>
      <c r="B677" s="75"/>
      <c r="C677" s="376">
        <f>'Bid-Summary'!B254</f>
        <v>0</v>
      </c>
      <c r="D677" s="377"/>
      <c r="E677" s="376">
        <f>'Bid-Summary'!B255</f>
        <v>0</v>
      </c>
      <c r="F677" s="377"/>
      <c r="G677" s="376">
        <f>'Bid-Summary'!B256</f>
        <v>0</v>
      </c>
      <c r="H677" s="377"/>
      <c r="I677" s="376">
        <f>'Bid-Summary'!B257</f>
        <v>0</v>
      </c>
      <c r="J677" s="377"/>
      <c r="K677" s="376">
        <f>'Bid-Summary'!B258</f>
        <v>0</v>
      </c>
      <c r="L677" s="377"/>
      <c r="M677" s="378">
        <f>'Bid-Summary'!H254</f>
        <v>0</v>
      </c>
      <c r="N677" s="379"/>
      <c r="O677" s="378">
        <f>'Bid-Summary'!H255</f>
        <v>0</v>
      </c>
      <c r="P677" s="379"/>
    </row>
    <row r="678" spans="1:16" ht="19.5" customHeight="1">
      <c r="A678" s="380" t="s">
        <v>117</v>
      </c>
      <c r="B678" s="381"/>
      <c r="C678" s="382">
        <f>'Bid Amount'!C608:D608</f>
        <v>0</v>
      </c>
      <c r="D678" s="382"/>
      <c r="E678" s="382">
        <f>'Bid Amount'!E608:F608</f>
        <v>0</v>
      </c>
      <c r="F678" s="382"/>
      <c r="G678" s="382">
        <f>'Bid Amount'!G608:H608</f>
        <v>0</v>
      </c>
      <c r="H678" s="382"/>
      <c r="I678" s="383">
        <f>'Bid Amount'!I608:J608</f>
        <v>0</v>
      </c>
      <c r="J678" s="384"/>
      <c r="K678" s="382">
        <f>'Bid Amount'!K608:L608</f>
        <v>0</v>
      </c>
      <c r="L678" s="382"/>
      <c r="M678" s="382">
        <f>'Bid Amount'!M608:N608</f>
        <v>0</v>
      </c>
      <c r="N678" s="382"/>
      <c r="O678" s="382"/>
      <c r="P678" s="382"/>
    </row>
    <row r="679" spans="1:16" ht="19.5" customHeight="1">
      <c r="A679" s="76" t="s">
        <v>118</v>
      </c>
      <c r="B679" s="77"/>
      <c r="C679" s="385"/>
      <c r="D679" s="385"/>
      <c r="E679" s="385"/>
      <c r="F679" s="385"/>
      <c r="G679" s="385"/>
      <c r="H679" s="385"/>
      <c r="I679" s="385"/>
      <c r="J679" s="385"/>
      <c r="K679" s="385"/>
      <c r="L679" s="385"/>
      <c r="M679" s="385"/>
      <c r="N679" s="385"/>
      <c r="O679" s="385"/>
      <c r="P679" s="385"/>
    </row>
    <row r="680" spans="1:16" ht="19.5" customHeight="1">
      <c r="A680" s="78" t="s">
        <v>119</v>
      </c>
      <c r="B680" s="79"/>
      <c r="C680" s="373"/>
      <c r="D680" s="373"/>
      <c r="E680" s="373"/>
      <c r="F680" s="373"/>
      <c r="G680" s="373"/>
      <c r="H680" s="373"/>
      <c r="I680" s="373"/>
      <c r="J680" s="373"/>
      <c r="K680" s="373"/>
      <c r="L680" s="373"/>
      <c r="M680" s="373"/>
      <c r="N680" s="373"/>
      <c r="O680" s="373"/>
      <c r="P680" s="373"/>
    </row>
    <row r="681" spans="1:16" ht="19.5" customHeight="1">
      <c r="A681" s="374" t="s">
        <v>120</v>
      </c>
      <c r="B681" s="375"/>
      <c r="C681" s="373"/>
      <c r="D681" s="373"/>
      <c r="E681" s="373"/>
      <c r="F681" s="373"/>
      <c r="G681" s="373"/>
      <c r="H681" s="373"/>
      <c r="I681" s="373"/>
      <c r="J681" s="373"/>
      <c r="K681" s="373"/>
      <c r="L681" s="373"/>
      <c r="M681" s="373"/>
      <c r="N681" s="373"/>
      <c r="O681" s="373"/>
      <c r="P681" s="373"/>
    </row>
    <row r="682" spans="1:16" ht="19.5" customHeight="1">
      <c r="A682" s="80" t="s">
        <v>121</v>
      </c>
      <c r="B682" s="81"/>
      <c r="C682" s="369"/>
      <c r="D682" s="370"/>
      <c r="E682" s="369"/>
      <c r="F682" s="370"/>
      <c r="G682" s="369"/>
      <c r="H682" s="370"/>
      <c r="I682" s="369"/>
      <c r="J682" s="370"/>
      <c r="K682" s="369"/>
      <c r="L682" s="370"/>
      <c r="M682" s="369"/>
      <c r="N682" s="370"/>
      <c r="O682" s="369"/>
      <c r="P682" s="370"/>
    </row>
    <row r="683" spans="1:16" ht="19.5" customHeight="1">
      <c r="A683" s="78" t="s">
        <v>122</v>
      </c>
      <c r="B683" s="79"/>
      <c r="C683" s="371"/>
      <c r="D683" s="372"/>
      <c r="E683" s="371"/>
      <c r="F683" s="372"/>
      <c r="G683" s="371"/>
      <c r="H683" s="372"/>
      <c r="I683" s="371"/>
      <c r="J683" s="372"/>
      <c r="K683" s="371"/>
      <c r="L683" s="372"/>
      <c r="M683" s="371"/>
      <c r="N683" s="372"/>
      <c r="O683" s="371"/>
      <c r="P683" s="372"/>
    </row>
    <row r="684" spans="1:16" ht="19.5" customHeight="1">
      <c r="A684" s="82" t="s">
        <v>123</v>
      </c>
      <c r="B684" s="83"/>
      <c r="C684" s="373"/>
      <c r="D684" s="373"/>
      <c r="E684" s="373"/>
      <c r="F684" s="373"/>
      <c r="G684" s="373"/>
      <c r="H684" s="373"/>
      <c r="I684" s="373"/>
      <c r="J684" s="373"/>
      <c r="K684" s="373"/>
      <c r="L684" s="373"/>
      <c r="M684" s="373"/>
      <c r="N684" s="373"/>
      <c r="O684" s="373"/>
      <c r="P684" s="373"/>
    </row>
    <row r="685" spans="1:16" ht="19.5" customHeight="1">
      <c r="A685" s="82" t="s">
        <v>124</v>
      </c>
      <c r="B685" s="83"/>
      <c r="C685" s="373"/>
      <c r="D685" s="373"/>
      <c r="E685" s="373"/>
      <c r="F685" s="373"/>
      <c r="G685" s="373"/>
      <c r="H685" s="373"/>
      <c r="I685" s="373"/>
      <c r="J685" s="373"/>
      <c r="K685" s="373"/>
      <c r="L685" s="373"/>
      <c r="M685" s="373"/>
      <c r="N685" s="373"/>
      <c r="O685" s="373"/>
      <c r="P685" s="373"/>
    </row>
    <row r="686" spans="1:16" ht="19.5" customHeight="1">
      <c r="A686" s="82" t="s">
        <v>125</v>
      </c>
      <c r="B686" s="83"/>
      <c r="C686" s="373"/>
      <c r="D686" s="373"/>
      <c r="E686" s="373"/>
      <c r="F686" s="373"/>
      <c r="G686" s="373"/>
      <c r="H686" s="373"/>
      <c r="I686" s="373"/>
      <c r="J686" s="373"/>
      <c r="K686" s="373"/>
      <c r="L686" s="373"/>
      <c r="M686" s="373"/>
      <c r="N686" s="373"/>
      <c r="O686" s="373"/>
      <c r="P686" s="373"/>
    </row>
    <row r="687" spans="1:16" ht="19.5" customHeight="1">
      <c r="A687" s="82" t="s">
        <v>126</v>
      </c>
      <c r="B687" s="83"/>
      <c r="C687" s="373"/>
      <c r="D687" s="373"/>
      <c r="E687" s="373"/>
      <c r="F687" s="373"/>
      <c r="G687" s="373"/>
      <c r="H687" s="373"/>
      <c r="I687" s="373"/>
      <c r="J687" s="373"/>
      <c r="K687" s="373"/>
      <c r="L687" s="373"/>
      <c r="M687" s="373"/>
      <c r="N687" s="373"/>
      <c r="O687" s="373"/>
      <c r="P687" s="373"/>
    </row>
    <row r="688" spans="1:16" ht="19.5" customHeight="1">
      <c r="A688" s="78" t="s">
        <v>127</v>
      </c>
      <c r="B688" s="79"/>
      <c r="C688" s="373"/>
      <c r="D688" s="373"/>
      <c r="E688" s="373"/>
      <c r="F688" s="373"/>
      <c r="G688" s="373"/>
      <c r="H688" s="373"/>
      <c r="I688" s="373"/>
      <c r="J688" s="373"/>
      <c r="K688" s="373"/>
      <c r="L688" s="373"/>
      <c r="M688" s="373"/>
      <c r="N688" s="373"/>
      <c r="O688" s="373"/>
      <c r="P688" s="373"/>
    </row>
    <row r="702" spans="1:16" ht="15.6">
      <c r="A702" s="70" t="s">
        <v>107</v>
      </c>
      <c r="B702" s="48"/>
      <c r="C702" s="386" t="e">
        <f>'Bid-Summary'!B260</f>
        <v>#REF!</v>
      </c>
      <c r="D702" s="386"/>
      <c r="E702" s="71"/>
      <c r="F702" s="71"/>
      <c r="G702" s="71"/>
      <c r="H702" s="71"/>
      <c r="I702" s="71"/>
      <c r="J702" s="71"/>
      <c r="K702" s="71"/>
      <c r="L702" s="71"/>
      <c r="M702" s="71"/>
      <c r="N702" s="71"/>
      <c r="O702" s="71"/>
      <c r="P702" s="71"/>
    </row>
    <row r="703" spans="1:16" ht="15.6">
      <c r="A703" s="70" t="s">
        <v>108</v>
      </c>
      <c r="B703" s="48"/>
      <c r="C703" s="386" t="e">
        <f>'Bid-Summary'!C261</f>
        <v>#REF!</v>
      </c>
      <c r="D703" s="386"/>
      <c r="E703" s="386"/>
      <c r="F703" s="386"/>
      <c r="G703" s="386"/>
      <c r="H703" s="386"/>
      <c r="I703" s="386"/>
      <c r="J703" s="386"/>
      <c r="K703" s="386"/>
      <c r="L703" s="386"/>
      <c r="M703" s="386"/>
      <c r="N703" s="386"/>
      <c r="O703" s="386"/>
      <c r="P703" s="87"/>
    </row>
    <row r="704" spans="1:16" ht="15.6">
      <c r="A704" s="70" t="s">
        <v>109</v>
      </c>
      <c r="B704" s="48"/>
      <c r="C704" s="387" t="e">
        <f>'Bid-Summary'!D260</f>
        <v>#REF!</v>
      </c>
      <c r="D704" s="387"/>
      <c r="E704" s="71"/>
      <c r="F704" s="71"/>
      <c r="G704" s="71"/>
      <c r="H704" s="71"/>
      <c r="I704" s="71"/>
      <c r="J704" s="71"/>
      <c r="K704" s="71"/>
      <c r="L704" s="71"/>
      <c r="M704" s="71"/>
      <c r="N704" s="71"/>
      <c r="O704" s="71"/>
      <c r="P704" s="71"/>
    </row>
    <row r="706" spans="1:16">
      <c r="A706" s="72"/>
      <c r="B706" s="73"/>
      <c r="C706" s="388" t="s">
        <v>110</v>
      </c>
      <c r="D706" s="388"/>
      <c r="E706" s="388" t="s">
        <v>111</v>
      </c>
      <c r="F706" s="388"/>
      <c r="G706" s="388" t="s">
        <v>112</v>
      </c>
      <c r="H706" s="388"/>
      <c r="I706" s="388" t="s">
        <v>113</v>
      </c>
      <c r="J706" s="388"/>
      <c r="K706" s="388" t="s">
        <v>114</v>
      </c>
      <c r="L706" s="388"/>
      <c r="M706" s="388" t="s">
        <v>115</v>
      </c>
      <c r="N706" s="388"/>
      <c r="O706" s="389" t="s">
        <v>116</v>
      </c>
      <c r="P706" s="389"/>
    </row>
    <row r="707" spans="1:16" ht="19.5" customHeight="1">
      <c r="A707" s="74"/>
      <c r="B707" s="75"/>
      <c r="C707" s="376">
        <f>'Bid-Summary'!B265</f>
        <v>0</v>
      </c>
      <c r="D707" s="377"/>
      <c r="E707" s="376">
        <f>'Bid-Summary'!B266</f>
        <v>0</v>
      </c>
      <c r="F707" s="377"/>
      <c r="G707" s="376">
        <f>'Bid-Summary'!B267</f>
        <v>0</v>
      </c>
      <c r="H707" s="377"/>
      <c r="I707" s="376">
        <f>'Bid-Summary'!B268</f>
        <v>0</v>
      </c>
      <c r="J707" s="377"/>
      <c r="K707" s="376">
        <f>'Bid-Summary'!B269</f>
        <v>0</v>
      </c>
      <c r="L707" s="377"/>
      <c r="M707" s="378">
        <f>'Bid-Summary'!H265</f>
        <v>0</v>
      </c>
      <c r="N707" s="379"/>
      <c r="O707" s="378">
        <f>'Bid-Summary'!H266</f>
        <v>0</v>
      </c>
      <c r="P707" s="379"/>
    </row>
    <row r="708" spans="1:16" ht="19.5" customHeight="1">
      <c r="A708" s="380" t="s">
        <v>117</v>
      </c>
      <c r="B708" s="381"/>
      <c r="C708" s="382">
        <f>'Bid Amount'!C642:D642</f>
        <v>0</v>
      </c>
      <c r="D708" s="382"/>
      <c r="E708" s="382">
        <f>'Bid Amount'!E642:F642</f>
        <v>0</v>
      </c>
      <c r="F708" s="382"/>
      <c r="G708" s="382">
        <f>'Bid Amount'!G642:H642</f>
        <v>0</v>
      </c>
      <c r="H708" s="382"/>
      <c r="I708" s="383">
        <f>'Bid Amount'!I642:J642</f>
        <v>0</v>
      </c>
      <c r="J708" s="384"/>
      <c r="K708" s="382">
        <f>'Bid Amount'!K642:L642</f>
        <v>0</v>
      </c>
      <c r="L708" s="382"/>
      <c r="M708" s="382">
        <f>'Bid Amount'!M642:N642</f>
        <v>0</v>
      </c>
      <c r="N708" s="382"/>
      <c r="O708" s="382"/>
      <c r="P708" s="382"/>
    </row>
    <row r="709" spans="1:16" ht="19.5" customHeight="1">
      <c r="A709" s="76" t="s">
        <v>118</v>
      </c>
      <c r="B709" s="77"/>
      <c r="C709" s="385"/>
      <c r="D709" s="385"/>
      <c r="E709" s="385"/>
      <c r="F709" s="385"/>
      <c r="G709" s="385"/>
      <c r="H709" s="385"/>
      <c r="I709" s="385"/>
      <c r="J709" s="385"/>
      <c r="K709" s="385"/>
      <c r="L709" s="385"/>
      <c r="M709" s="385"/>
      <c r="N709" s="385"/>
      <c r="O709" s="385"/>
      <c r="P709" s="385"/>
    </row>
    <row r="710" spans="1:16" ht="19.5" customHeight="1">
      <c r="A710" s="78" t="s">
        <v>119</v>
      </c>
      <c r="B710" s="79"/>
      <c r="C710" s="373"/>
      <c r="D710" s="373"/>
      <c r="E710" s="373"/>
      <c r="F710" s="373"/>
      <c r="G710" s="373"/>
      <c r="H710" s="373"/>
      <c r="I710" s="373"/>
      <c r="J710" s="373"/>
      <c r="K710" s="373"/>
      <c r="L710" s="373"/>
      <c r="M710" s="373"/>
      <c r="N710" s="373"/>
      <c r="O710" s="373"/>
      <c r="P710" s="373"/>
    </row>
    <row r="711" spans="1:16" ht="19.5" customHeight="1">
      <c r="A711" s="374" t="s">
        <v>120</v>
      </c>
      <c r="B711" s="375"/>
      <c r="C711" s="373"/>
      <c r="D711" s="373"/>
      <c r="E711" s="373"/>
      <c r="F711" s="373"/>
      <c r="G711" s="373"/>
      <c r="H711" s="373"/>
      <c r="I711" s="373"/>
      <c r="J711" s="373"/>
      <c r="K711" s="373"/>
      <c r="L711" s="373"/>
      <c r="M711" s="373"/>
      <c r="N711" s="373"/>
      <c r="O711" s="373"/>
      <c r="P711" s="373"/>
    </row>
    <row r="712" spans="1:16" ht="19.5" customHeight="1">
      <c r="A712" s="80" t="s">
        <v>121</v>
      </c>
      <c r="B712" s="81"/>
      <c r="C712" s="369"/>
      <c r="D712" s="370"/>
      <c r="E712" s="369"/>
      <c r="F712" s="370"/>
      <c r="G712" s="369"/>
      <c r="H712" s="370"/>
      <c r="I712" s="369"/>
      <c r="J712" s="370"/>
      <c r="K712" s="369"/>
      <c r="L712" s="370"/>
      <c r="M712" s="369"/>
      <c r="N712" s="370"/>
      <c r="O712" s="369"/>
      <c r="P712" s="370"/>
    </row>
    <row r="713" spans="1:16" ht="19.5" customHeight="1">
      <c r="A713" s="78" t="s">
        <v>122</v>
      </c>
      <c r="B713" s="79"/>
      <c r="C713" s="371"/>
      <c r="D713" s="372"/>
      <c r="E713" s="371"/>
      <c r="F713" s="372"/>
      <c r="G713" s="371"/>
      <c r="H713" s="372"/>
      <c r="I713" s="371"/>
      <c r="J713" s="372"/>
      <c r="K713" s="371"/>
      <c r="L713" s="372"/>
      <c r="M713" s="371"/>
      <c r="N713" s="372"/>
      <c r="O713" s="371"/>
      <c r="P713" s="372"/>
    </row>
    <row r="714" spans="1:16" ht="19.5" customHeight="1">
      <c r="A714" s="82" t="s">
        <v>123</v>
      </c>
      <c r="B714" s="83"/>
      <c r="C714" s="373"/>
      <c r="D714" s="373"/>
      <c r="E714" s="373"/>
      <c r="F714" s="373"/>
      <c r="G714" s="373"/>
      <c r="H714" s="373"/>
      <c r="I714" s="373"/>
      <c r="J714" s="373"/>
      <c r="K714" s="373"/>
      <c r="L714" s="373"/>
      <c r="M714" s="373"/>
      <c r="N714" s="373"/>
      <c r="O714" s="373"/>
      <c r="P714" s="373"/>
    </row>
    <row r="715" spans="1:16" ht="19.5" customHeight="1">
      <c r="A715" s="82" t="s">
        <v>124</v>
      </c>
      <c r="B715" s="83"/>
      <c r="C715" s="373"/>
      <c r="D715" s="373"/>
      <c r="E715" s="373"/>
      <c r="F715" s="373"/>
      <c r="G715" s="373"/>
      <c r="H715" s="373"/>
      <c r="I715" s="373"/>
      <c r="J715" s="373"/>
      <c r="K715" s="373"/>
      <c r="L715" s="373"/>
      <c r="M715" s="373"/>
      <c r="N715" s="373"/>
      <c r="O715" s="373"/>
      <c r="P715" s="373"/>
    </row>
    <row r="716" spans="1:16" ht="19.5" customHeight="1">
      <c r="A716" s="82" t="s">
        <v>125</v>
      </c>
      <c r="B716" s="83"/>
      <c r="C716" s="373"/>
      <c r="D716" s="373"/>
      <c r="E716" s="373"/>
      <c r="F716" s="373"/>
      <c r="G716" s="373"/>
      <c r="H716" s="373"/>
      <c r="I716" s="373"/>
      <c r="J716" s="373"/>
      <c r="K716" s="373"/>
      <c r="L716" s="373"/>
      <c r="M716" s="373"/>
      <c r="N716" s="373"/>
      <c r="O716" s="373"/>
      <c r="P716" s="373"/>
    </row>
    <row r="717" spans="1:16" ht="19.5" customHeight="1">
      <c r="A717" s="82" t="s">
        <v>126</v>
      </c>
      <c r="B717" s="83"/>
      <c r="C717" s="373"/>
      <c r="D717" s="373"/>
      <c r="E717" s="373"/>
      <c r="F717" s="373"/>
      <c r="G717" s="373"/>
      <c r="H717" s="373"/>
      <c r="I717" s="373"/>
      <c r="J717" s="373"/>
      <c r="K717" s="373"/>
      <c r="L717" s="373"/>
      <c r="M717" s="373"/>
      <c r="N717" s="373"/>
      <c r="O717" s="373"/>
      <c r="P717" s="373"/>
    </row>
    <row r="718" spans="1:16" ht="19.5" customHeight="1">
      <c r="A718" s="78" t="s">
        <v>127</v>
      </c>
      <c r="B718" s="79"/>
      <c r="C718" s="373"/>
      <c r="D718" s="373"/>
      <c r="E718" s="373"/>
      <c r="F718" s="373"/>
      <c r="G718" s="373"/>
      <c r="H718" s="373"/>
      <c r="I718" s="373"/>
      <c r="J718" s="373"/>
      <c r="K718" s="373"/>
      <c r="L718" s="373"/>
      <c r="M718" s="373"/>
      <c r="N718" s="373"/>
      <c r="O718" s="373"/>
      <c r="P718" s="373"/>
    </row>
    <row r="732" spans="1:16" ht="15.6">
      <c r="A732" s="70" t="s">
        <v>107</v>
      </c>
      <c r="B732" s="48"/>
      <c r="C732" s="386" t="e">
        <f>'Bid-Summary'!B271</f>
        <v>#REF!</v>
      </c>
      <c r="D732" s="386"/>
      <c r="E732" s="71"/>
      <c r="F732" s="71"/>
      <c r="G732" s="71"/>
      <c r="H732" s="71"/>
      <c r="I732" s="71"/>
      <c r="J732" s="71"/>
      <c r="K732" s="71"/>
      <c r="L732" s="71"/>
      <c r="M732" s="71"/>
      <c r="N732" s="71"/>
      <c r="O732" s="71"/>
      <c r="P732" s="71"/>
    </row>
    <row r="733" spans="1:16" ht="15.6">
      <c r="A733" s="70" t="s">
        <v>108</v>
      </c>
      <c r="B733" s="48"/>
      <c r="C733" s="386" t="e">
        <f>'Bid-Summary'!C272</f>
        <v>#REF!</v>
      </c>
      <c r="D733" s="386"/>
      <c r="E733" s="386"/>
      <c r="F733" s="386"/>
      <c r="G733" s="386"/>
      <c r="H733" s="386"/>
      <c r="I733" s="386"/>
      <c r="J733" s="386"/>
      <c r="K733" s="386"/>
      <c r="L733" s="386"/>
      <c r="M733" s="386"/>
      <c r="N733" s="386"/>
      <c r="O733" s="386"/>
      <c r="P733" s="87"/>
    </row>
    <row r="734" spans="1:16" ht="15.6">
      <c r="A734" s="70" t="s">
        <v>109</v>
      </c>
      <c r="B734" s="48"/>
      <c r="C734" s="387" t="e">
        <f>'Bid-Summary'!D271</f>
        <v>#REF!</v>
      </c>
      <c r="D734" s="387"/>
      <c r="E734" s="71"/>
      <c r="F734" s="71"/>
      <c r="G734" s="71"/>
      <c r="H734" s="71"/>
      <c r="I734" s="71"/>
      <c r="J734" s="71"/>
      <c r="K734" s="71"/>
      <c r="L734" s="71"/>
      <c r="M734" s="71"/>
      <c r="N734" s="71"/>
      <c r="O734" s="71"/>
      <c r="P734" s="71"/>
    </row>
    <row r="736" spans="1:16">
      <c r="A736" s="72"/>
      <c r="B736" s="73"/>
      <c r="C736" s="388" t="s">
        <v>110</v>
      </c>
      <c r="D736" s="388"/>
      <c r="E736" s="388" t="s">
        <v>111</v>
      </c>
      <c r="F736" s="388"/>
      <c r="G736" s="388" t="s">
        <v>112</v>
      </c>
      <c r="H736" s="388"/>
      <c r="I736" s="388" t="s">
        <v>113</v>
      </c>
      <c r="J736" s="388"/>
      <c r="K736" s="388" t="s">
        <v>114</v>
      </c>
      <c r="L736" s="388"/>
      <c r="M736" s="388" t="s">
        <v>115</v>
      </c>
      <c r="N736" s="388"/>
      <c r="O736" s="389" t="s">
        <v>116</v>
      </c>
      <c r="P736" s="389"/>
    </row>
    <row r="737" spans="1:16" ht="19.5" customHeight="1">
      <c r="A737" s="74"/>
      <c r="B737" s="75"/>
      <c r="C737" s="376">
        <f>'Bid-Summary'!B276</f>
        <v>0</v>
      </c>
      <c r="D737" s="377"/>
      <c r="E737" s="376">
        <f>'Bid-Summary'!B277</f>
        <v>0</v>
      </c>
      <c r="F737" s="377"/>
      <c r="G737" s="376">
        <f>'Bid-Summary'!B278</f>
        <v>0</v>
      </c>
      <c r="H737" s="377"/>
      <c r="I737" s="376">
        <f>'Bid-Summary'!B279</f>
        <v>0</v>
      </c>
      <c r="J737" s="377"/>
      <c r="K737" s="376">
        <f>'Bid-Summary'!B280</f>
        <v>0</v>
      </c>
      <c r="L737" s="377"/>
      <c r="M737" s="378">
        <f>'Bid-Summary'!H276</f>
        <v>0</v>
      </c>
      <c r="N737" s="379"/>
      <c r="O737" s="378">
        <f>'Bid-Summary'!H277</f>
        <v>0</v>
      </c>
      <c r="P737" s="379"/>
    </row>
    <row r="738" spans="1:16" ht="19.5" customHeight="1">
      <c r="A738" s="380" t="s">
        <v>117</v>
      </c>
      <c r="B738" s="381"/>
      <c r="C738" s="382">
        <f>'Bid Amount'!C676:D676</f>
        <v>0</v>
      </c>
      <c r="D738" s="382"/>
      <c r="E738" s="382">
        <f>'Bid Amount'!E676:F676</f>
        <v>0</v>
      </c>
      <c r="F738" s="382"/>
      <c r="G738" s="382">
        <f>'Bid Amount'!G676:H676</f>
        <v>0</v>
      </c>
      <c r="H738" s="382"/>
      <c r="I738" s="383">
        <f>'Bid Amount'!I676:J676</f>
        <v>0</v>
      </c>
      <c r="J738" s="384"/>
      <c r="K738" s="382">
        <f>'Bid Amount'!K676:L676</f>
        <v>0</v>
      </c>
      <c r="L738" s="382"/>
      <c r="M738" s="382">
        <f>'Bid Amount'!M676:N676</f>
        <v>0</v>
      </c>
      <c r="N738" s="382"/>
      <c r="O738" s="382"/>
      <c r="P738" s="382"/>
    </row>
    <row r="739" spans="1:16" ht="19.5" customHeight="1">
      <c r="A739" s="76" t="s">
        <v>118</v>
      </c>
      <c r="B739" s="77"/>
      <c r="C739" s="385"/>
      <c r="D739" s="385"/>
      <c r="E739" s="385"/>
      <c r="F739" s="385"/>
      <c r="G739" s="385"/>
      <c r="H739" s="385"/>
      <c r="I739" s="385"/>
      <c r="J739" s="385"/>
      <c r="K739" s="385"/>
      <c r="L739" s="385"/>
      <c r="M739" s="385"/>
      <c r="N739" s="385"/>
      <c r="O739" s="385"/>
      <c r="P739" s="385"/>
    </row>
    <row r="740" spans="1:16" ht="19.5" customHeight="1">
      <c r="A740" s="78" t="s">
        <v>119</v>
      </c>
      <c r="B740" s="79"/>
      <c r="C740" s="373"/>
      <c r="D740" s="373"/>
      <c r="E740" s="373"/>
      <c r="F740" s="373"/>
      <c r="G740" s="373"/>
      <c r="H740" s="373"/>
      <c r="I740" s="373"/>
      <c r="J740" s="373"/>
      <c r="K740" s="373"/>
      <c r="L740" s="373"/>
      <c r="M740" s="373"/>
      <c r="N740" s="373"/>
      <c r="O740" s="373"/>
      <c r="P740" s="373"/>
    </row>
    <row r="741" spans="1:16" ht="19.5" customHeight="1">
      <c r="A741" s="374" t="s">
        <v>120</v>
      </c>
      <c r="B741" s="375"/>
      <c r="C741" s="373"/>
      <c r="D741" s="373"/>
      <c r="E741" s="373"/>
      <c r="F741" s="373"/>
      <c r="G741" s="373"/>
      <c r="H741" s="373"/>
      <c r="I741" s="373"/>
      <c r="J741" s="373"/>
      <c r="K741" s="373"/>
      <c r="L741" s="373"/>
      <c r="M741" s="373"/>
      <c r="N741" s="373"/>
      <c r="O741" s="373"/>
      <c r="P741" s="373"/>
    </row>
    <row r="742" spans="1:16" ht="19.5" customHeight="1">
      <c r="A742" s="80" t="s">
        <v>121</v>
      </c>
      <c r="B742" s="81"/>
      <c r="C742" s="369"/>
      <c r="D742" s="370"/>
      <c r="E742" s="369"/>
      <c r="F742" s="370"/>
      <c r="G742" s="369"/>
      <c r="H742" s="370"/>
      <c r="I742" s="369"/>
      <c r="J742" s="370"/>
      <c r="K742" s="369"/>
      <c r="L742" s="370"/>
      <c r="M742" s="369"/>
      <c r="N742" s="370"/>
      <c r="O742" s="369"/>
      <c r="P742" s="370"/>
    </row>
    <row r="743" spans="1:16" ht="19.5" customHeight="1">
      <c r="A743" s="78" t="s">
        <v>122</v>
      </c>
      <c r="B743" s="79"/>
      <c r="C743" s="371"/>
      <c r="D743" s="372"/>
      <c r="E743" s="371"/>
      <c r="F743" s="372"/>
      <c r="G743" s="371"/>
      <c r="H743" s="372"/>
      <c r="I743" s="371"/>
      <c r="J743" s="372"/>
      <c r="K743" s="371"/>
      <c r="L743" s="372"/>
      <c r="M743" s="371"/>
      <c r="N743" s="372"/>
      <c r="O743" s="371"/>
      <c r="P743" s="372"/>
    </row>
    <row r="744" spans="1:16" ht="19.5" customHeight="1">
      <c r="A744" s="82" t="s">
        <v>123</v>
      </c>
      <c r="B744" s="83"/>
      <c r="C744" s="373"/>
      <c r="D744" s="373"/>
      <c r="E744" s="373"/>
      <c r="F744" s="373"/>
      <c r="G744" s="373"/>
      <c r="H744" s="373"/>
      <c r="I744" s="373"/>
      <c r="J744" s="373"/>
      <c r="K744" s="373"/>
      <c r="L744" s="373"/>
      <c r="M744" s="373"/>
      <c r="N744" s="373"/>
      <c r="O744" s="373"/>
      <c r="P744" s="373"/>
    </row>
    <row r="745" spans="1:16" ht="19.5" customHeight="1">
      <c r="A745" s="82" t="s">
        <v>124</v>
      </c>
      <c r="B745" s="83"/>
      <c r="C745" s="373"/>
      <c r="D745" s="373"/>
      <c r="E745" s="373"/>
      <c r="F745" s="373"/>
      <c r="G745" s="373"/>
      <c r="H745" s="373"/>
      <c r="I745" s="373"/>
      <c r="J745" s="373"/>
      <c r="K745" s="373"/>
      <c r="L745" s="373"/>
      <c r="M745" s="373"/>
      <c r="N745" s="373"/>
      <c r="O745" s="373"/>
      <c r="P745" s="373"/>
    </row>
    <row r="746" spans="1:16" ht="19.5" customHeight="1">
      <c r="A746" s="82" t="s">
        <v>125</v>
      </c>
      <c r="B746" s="83"/>
      <c r="C746" s="373"/>
      <c r="D746" s="373"/>
      <c r="E746" s="373"/>
      <c r="F746" s="373"/>
      <c r="G746" s="373"/>
      <c r="H746" s="373"/>
      <c r="I746" s="373"/>
      <c r="J746" s="373"/>
      <c r="K746" s="373"/>
      <c r="L746" s="373"/>
      <c r="M746" s="373"/>
      <c r="N746" s="373"/>
      <c r="O746" s="373"/>
      <c r="P746" s="373"/>
    </row>
    <row r="747" spans="1:16" ht="19.5" customHeight="1">
      <c r="A747" s="82" t="s">
        <v>126</v>
      </c>
      <c r="B747" s="83"/>
      <c r="C747" s="373"/>
      <c r="D747" s="373"/>
      <c r="E747" s="373"/>
      <c r="F747" s="373"/>
      <c r="G747" s="373"/>
      <c r="H747" s="373"/>
      <c r="I747" s="373"/>
      <c r="J747" s="373"/>
      <c r="K747" s="373"/>
      <c r="L747" s="373"/>
      <c r="M747" s="373"/>
      <c r="N747" s="373"/>
      <c r="O747" s="373"/>
      <c r="P747" s="373"/>
    </row>
    <row r="748" spans="1:16" ht="19.5" customHeight="1">
      <c r="A748" s="78" t="s">
        <v>127</v>
      </c>
      <c r="B748" s="79"/>
      <c r="C748" s="373"/>
      <c r="D748" s="373"/>
      <c r="E748" s="373"/>
      <c r="F748" s="373"/>
      <c r="G748" s="373"/>
      <c r="H748" s="373"/>
      <c r="I748" s="373"/>
      <c r="J748" s="373"/>
      <c r="K748" s="373"/>
      <c r="L748" s="373"/>
      <c r="M748" s="373"/>
      <c r="N748" s="373"/>
      <c r="O748" s="373"/>
      <c r="P748" s="373"/>
    </row>
    <row r="762" spans="1:16" ht="15.6">
      <c r="A762" s="70" t="s">
        <v>107</v>
      </c>
      <c r="B762" s="48"/>
      <c r="C762" s="386" t="e">
        <f>'Bid-Summary'!B283</f>
        <v>#REF!</v>
      </c>
      <c r="D762" s="386"/>
      <c r="E762" s="71"/>
      <c r="F762" s="71"/>
      <c r="G762" s="71"/>
      <c r="H762" s="71"/>
      <c r="I762" s="71"/>
      <c r="J762" s="71"/>
      <c r="K762" s="71"/>
      <c r="L762" s="71"/>
      <c r="M762" s="71"/>
      <c r="N762" s="71"/>
      <c r="O762" s="71"/>
      <c r="P762" s="71"/>
    </row>
    <row r="763" spans="1:16" ht="15.6">
      <c r="A763" s="70" t="s">
        <v>108</v>
      </c>
      <c r="B763" s="48"/>
      <c r="C763" s="386" t="e">
        <f>'Bid-Summary'!C284</f>
        <v>#REF!</v>
      </c>
      <c r="D763" s="386"/>
      <c r="E763" s="386"/>
      <c r="F763" s="386"/>
      <c r="G763" s="386"/>
      <c r="H763" s="386"/>
      <c r="I763" s="386"/>
      <c r="J763" s="386"/>
      <c r="K763" s="386"/>
      <c r="L763" s="386"/>
      <c r="M763" s="386"/>
      <c r="N763" s="386"/>
      <c r="O763" s="386"/>
      <c r="P763" s="87"/>
    </row>
    <row r="764" spans="1:16" ht="15.6">
      <c r="A764" s="70" t="s">
        <v>109</v>
      </c>
      <c r="B764" s="48"/>
      <c r="C764" s="387" t="e">
        <f>'Bid-Summary'!D283</f>
        <v>#REF!</v>
      </c>
      <c r="D764" s="387"/>
      <c r="E764" s="71"/>
      <c r="F764" s="71"/>
      <c r="G764" s="71"/>
      <c r="H764" s="71"/>
      <c r="I764" s="71"/>
      <c r="J764" s="71"/>
      <c r="K764" s="71"/>
      <c r="L764" s="71"/>
      <c r="M764" s="71"/>
      <c r="N764" s="71"/>
      <c r="O764" s="71"/>
      <c r="P764" s="71"/>
    </row>
    <row r="766" spans="1:16">
      <c r="A766" s="72"/>
      <c r="B766" s="73"/>
      <c r="C766" s="388" t="s">
        <v>110</v>
      </c>
      <c r="D766" s="388"/>
      <c r="E766" s="388" t="s">
        <v>111</v>
      </c>
      <c r="F766" s="388"/>
      <c r="G766" s="388" t="s">
        <v>112</v>
      </c>
      <c r="H766" s="388"/>
      <c r="I766" s="388" t="s">
        <v>113</v>
      </c>
      <c r="J766" s="388"/>
      <c r="K766" s="388" t="s">
        <v>114</v>
      </c>
      <c r="L766" s="388"/>
      <c r="M766" s="388" t="s">
        <v>115</v>
      </c>
      <c r="N766" s="388"/>
      <c r="O766" s="389" t="s">
        <v>116</v>
      </c>
      <c r="P766" s="389"/>
    </row>
    <row r="767" spans="1:16" ht="19.5" customHeight="1">
      <c r="A767" s="74"/>
      <c r="B767" s="75"/>
      <c r="C767" s="376">
        <f>'Bid-Summary'!B288</f>
        <v>0</v>
      </c>
      <c r="D767" s="377"/>
      <c r="E767" s="376">
        <f>'Bid-Summary'!B289</f>
        <v>0</v>
      </c>
      <c r="F767" s="377"/>
      <c r="G767" s="376">
        <f>'Bid-Summary'!B290</f>
        <v>0</v>
      </c>
      <c r="H767" s="377"/>
      <c r="I767" s="376">
        <f>'Bid-Summary'!B291</f>
        <v>0</v>
      </c>
      <c r="J767" s="377"/>
      <c r="K767" s="376">
        <f>'Bid-Summary'!B292</f>
        <v>0</v>
      </c>
      <c r="L767" s="377"/>
      <c r="M767" s="378">
        <f>'Bid-Summary'!H288</f>
        <v>0</v>
      </c>
      <c r="N767" s="379"/>
      <c r="O767" s="378">
        <f>'Bid-Summary'!H289</f>
        <v>0</v>
      </c>
      <c r="P767" s="379"/>
    </row>
    <row r="768" spans="1:16" ht="19.5" customHeight="1">
      <c r="A768" s="380" t="s">
        <v>117</v>
      </c>
      <c r="B768" s="381"/>
      <c r="C768" s="382">
        <f>'Bid Amount'!C710:D710</f>
        <v>0</v>
      </c>
      <c r="D768" s="382"/>
      <c r="E768" s="382">
        <f>'Bid Amount'!E710:F710</f>
        <v>0</v>
      </c>
      <c r="F768" s="382"/>
      <c r="G768" s="382">
        <f>'Bid Amount'!G710:H710</f>
        <v>0</v>
      </c>
      <c r="H768" s="382"/>
      <c r="I768" s="383">
        <f>'Bid Amount'!I710:J710</f>
        <v>0</v>
      </c>
      <c r="J768" s="384"/>
      <c r="K768" s="382">
        <f>'Bid Amount'!K710:L710</f>
        <v>0</v>
      </c>
      <c r="L768" s="382"/>
      <c r="M768" s="382">
        <f>'Bid Amount'!M710:N710</f>
        <v>0</v>
      </c>
      <c r="N768" s="382"/>
      <c r="O768" s="382"/>
      <c r="P768" s="382"/>
    </row>
    <row r="769" spans="1:16" ht="19.5" customHeight="1">
      <c r="A769" s="76" t="s">
        <v>118</v>
      </c>
      <c r="B769" s="77"/>
      <c r="C769" s="385"/>
      <c r="D769" s="385"/>
      <c r="E769" s="385"/>
      <c r="F769" s="385"/>
      <c r="G769" s="385"/>
      <c r="H769" s="385"/>
      <c r="I769" s="385"/>
      <c r="J769" s="385"/>
      <c r="K769" s="385"/>
      <c r="L769" s="385"/>
      <c r="M769" s="385"/>
      <c r="N769" s="385"/>
      <c r="O769" s="385"/>
      <c r="P769" s="385"/>
    </row>
    <row r="770" spans="1:16" ht="19.5" customHeight="1">
      <c r="A770" s="78" t="s">
        <v>119</v>
      </c>
      <c r="B770" s="79"/>
      <c r="C770" s="373"/>
      <c r="D770" s="373"/>
      <c r="E770" s="373"/>
      <c r="F770" s="373"/>
      <c r="G770" s="373"/>
      <c r="H770" s="373"/>
      <c r="I770" s="373"/>
      <c r="J770" s="373"/>
      <c r="K770" s="373"/>
      <c r="L770" s="373"/>
      <c r="M770" s="373"/>
      <c r="N770" s="373"/>
      <c r="O770" s="373"/>
      <c r="P770" s="373"/>
    </row>
    <row r="771" spans="1:16" ht="19.5" customHeight="1">
      <c r="A771" s="374" t="s">
        <v>120</v>
      </c>
      <c r="B771" s="375"/>
      <c r="C771" s="373"/>
      <c r="D771" s="373"/>
      <c r="E771" s="373"/>
      <c r="F771" s="373"/>
      <c r="G771" s="373"/>
      <c r="H771" s="373"/>
      <c r="I771" s="373"/>
      <c r="J771" s="373"/>
      <c r="K771" s="373"/>
      <c r="L771" s="373"/>
      <c r="M771" s="373"/>
      <c r="N771" s="373"/>
      <c r="O771" s="373"/>
      <c r="P771" s="373"/>
    </row>
    <row r="772" spans="1:16" ht="19.5" customHeight="1">
      <c r="A772" s="80" t="s">
        <v>121</v>
      </c>
      <c r="B772" s="81"/>
      <c r="C772" s="369"/>
      <c r="D772" s="370"/>
      <c r="E772" s="369"/>
      <c r="F772" s="370"/>
      <c r="G772" s="369"/>
      <c r="H772" s="370"/>
      <c r="I772" s="369"/>
      <c r="J772" s="370"/>
      <c r="K772" s="369"/>
      <c r="L772" s="370"/>
      <c r="M772" s="369"/>
      <c r="N772" s="370"/>
      <c r="O772" s="369"/>
      <c r="P772" s="370"/>
    </row>
    <row r="773" spans="1:16" ht="19.5" customHeight="1">
      <c r="A773" s="78" t="s">
        <v>122</v>
      </c>
      <c r="B773" s="79"/>
      <c r="C773" s="371"/>
      <c r="D773" s="372"/>
      <c r="E773" s="371"/>
      <c r="F773" s="372"/>
      <c r="G773" s="371"/>
      <c r="H773" s="372"/>
      <c r="I773" s="371"/>
      <c r="J773" s="372"/>
      <c r="K773" s="371"/>
      <c r="L773" s="372"/>
      <c r="M773" s="371"/>
      <c r="N773" s="372"/>
      <c r="O773" s="371"/>
      <c r="P773" s="372"/>
    </row>
    <row r="774" spans="1:16" ht="19.5" customHeight="1">
      <c r="A774" s="82" t="s">
        <v>123</v>
      </c>
      <c r="B774" s="83"/>
      <c r="C774" s="373"/>
      <c r="D774" s="373"/>
      <c r="E774" s="373"/>
      <c r="F774" s="373"/>
      <c r="G774" s="373"/>
      <c r="H774" s="373"/>
      <c r="I774" s="373"/>
      <c r="J774" s="373"/>
      <c r="K774" s="373"/>
      <c r="L774" s="373"/>
      <c r="M774" s="373"/>
      <c r="N774" s="373"/>
      <c r="O774" s="373"/>
      <c r="P774" s="373"/>
    </row>
    <row r="775" spans="1:16" ht="19.5" customHeight="1">
      <c r="A775" s="82" t="s">
        <v>124</v>
      </c>
      <c r="B775" s="83"/>
      <c r="C775" s="373"/>
      <c r="D775" s="373"/>
      <c r="E775" s="373"/>
      <c r="F775" s="373"/>
      <c r="G775" s="373"/>
      <c r="H775" s="373"/>
      <c r="I775" s="373"/>
      <c r="J775" s="373"/>
      <c r="K775" s="373"/>
      <c r="L775" s="373"/>
      <c r="M775" s="373"/>
      <c r="N775" s="373"/>
      <c r="O775" s="373"/>
      <c r="P775" s="373"/>
    </row>
    <row r="776" spans="1:16" ht="19.5" customHeight="1">
      <c r="A776" s="82" t="s">
        <v>125</v>
      </c>
      <c r="B776" s="83"/>
      <c r="C776" s="373"/>
      <c r="D776" s="373"/>
      <c r="E776" s="373"/>
      <c r="F776" s="373"/>
      <c r="G776" s="373"/>
      <c r="H776" s="373"/>
      <c r="I776" s="373"/>
      <c r="J776" s="373"/>
      <c r="K776" s="373"/>
      <c r="L776" s="373"/>
      <c r="M776" s="373"/>
      <c r="N776" s="373"/>
      <c r="O776" s="373"/>
      <c r="P776" s="373"/>
    </row>
    <row r="777" spans="1:16" ht="19.5" customHeight="1">
      <c r="A777" s="82" t="s">
        <v>126</v>
      </c>
      <c r="B777" s="83"/>
      <c r="C777" s="373"/>
      <c r="D777" s="373"/>
      <c r="E777" s="373"/>
      <c r="F777" s="373"/>
      <c r="G777" s="373"/>
      <c r="H777" s="373"/>
      <c r="I777" s="373"/>
      <c r="J777" s="373"/>
      <c r="K777" s="373"/>
      <c r="L777" s="373"/>
      <c r="M777" s="373"/>
      <c r="N777" s="373"/>
      <c r="O777" s="373"/>
      <c r="P777" s="373"/>
    </row>
    <row r="778" spans="1:16" ht="19.5" customHeight="1">
      <c r="A778" s="78" t="s">
        <v>127</v>
      </c>
      <c r="B778" s="79"/>
      <c r="C778" s="373"/>
      <c r="D778" s="373"/>
      <c r="E778" s="373"/>
      <c r="F778" s="373"/>
      <c r="G778" s="373"/>
      <c r="H778" s="373"/>
      <c r="I778" s="373"/>
      <c r="J778" s="373"/>
      <c r="K778" s="373"/>
      <c r="L778" s="373"/>
      <c r="M778" s="373"/>
      <c r="N778" s="373"/>
      <c r="O778" s="373"/>
      <c r="P778" s="373"/>
    </row>
    <row r="792" spans="1:16" ht="15.6">
      <c r="A792" s="70" t="s">
        <v>107</v>
      </c>
      <c r="B792" s="48"/>
      <c r="C792" s="386" t="e">
        <f>'Bid-Summary'!B294</f>
        <v>#REF!</v>
      </c>
      <c r="D792" s="386"/>
      <c r="E792" s="71"/>
      <c r="F792" s="71"/>
      <c r="G792" s="71"/>
      <c r="H792" s="71"/>
      <c r="I792" s="71"/>
      <c r="J792" s="71"/>
      <c r="K792" s="71"/>
      <c r="L792" s="71"/>
      <c r="M792" s="71"/>
      <c r="N792" s="71"/>
      <c r="O792" s="71"/>
      <c r="P792" s="71"/>
    </row>
    <row r="793" spans="1:16" ht="15.6">
      <c r="A793" s="70" t="s">
        <v>108</v>
      </c>
      <c r="B793" s="48"/>
      <c r="C793" s="386" t="e">
        <f>'Bid-Summary'!C295</f>
        <v>#REF!</v>
      </c>
      <c r="D793" s="386"/>
      <c r="E793" s="386"/>
      <c r="F793" s="386"/>
      <c r="G793" s="386"/>
      <c r="H793" s="386"/>
      <c r="I793" s="386"/>
      <c r="J793" s="386"/>
      <c r="K793" s="386"/>
      <c r="L793" s="386"/>
      <c r="M793" s="386"/>
      <c r="N793" s="386"/>
      <c r="O793" s="386"/>
      <c r="P793" s="87"/>
    </row>
    <row r="794" spans="1:16" ht="15.6">
      <c r="A794" s="70" t="s">
        <v>109</v>
      </c>
      <c r="B794" s="48"/>
      <c r="C794" s="387" t="e">
        <f>'Bid-Summary'!D294</f>
        <v>#REF!</v>
      </c>
      <c r="D794" s="387"/>
      <c r="E794" s="71"/>
      <c r="F794" s="71"/>
      <c r="G794" s="71"/>
      <c r="H794" s="71"/>
      <c r="I794" s="71"/>
      <c r="J794" s="71"/>
      <c r="K794" s="71"/>
      <c r="L794" s="71"/>
      <c r="M794" s="71"/>
      <c r="N794" s="71"/>
      <c r="O794" s="71"/>
      <c r="P794" s="71"/>
    </row>
    <row r="796" spans="1:16">
      <c r="A796" s="72"/>
      <c r="B796" s="73"/>
      <c r="C796" s="388" t="s">
        <v>110</v>
      </c>
      <c r="D796" s="388"/>
      <c r="E796" s="388" t="s">
        <v>111</v>
      </c>
      <c r="F796" s="388"/>
      <c r="G796" s="388" t="s">
        <v>112</v>
      </c>
      <c r="H796" s="388"/>
      <c r="I796" s="388" t="s">
        <v>113</v>
      </c>
      <c r="J796" s="388"/>
      <c r="K796" s="388" t="s">
        <v>114</v>
      </c>
      <c r="L796" s="388"/>
      <c r="M796" s="388" t="s">
        <v>115</v>
      </c>
      <c r="N796" s="388"/>
      <c r="O796" s="389" t="s">
        <v>116</v>
      </c>
      <c r="P796" s="389"/>
    </row>
    <row r="797" spans="1:16" ht="19.5" customHeight="1">
      <c r="A797" s="74"/>
      <c r="B797" s="75"/>
      <c r="C797" s="376">
        <f>'Bid-Summary'!B299</f>
        <v>0</v>
      </c>
      <c r="D797" s="377"/>
      <c r="E797" s="376">
        <f>'Bid-Summary'!B300</f>
        <v>0</v>
      </c>
      <c r="F797" s="377"/>
      <c r="G797" s="376">
        <f>'Bid-Summary'!B301</f>
        <v>0</v>
      </c>
      <c r="H797" s="377"/>
      <c r="I797" s="376">
        <f>'Bid-Summary'!B302</f>
        <v>0</v>
      </c>
      <c r="J797" s="377"/>
      <c r="K797" s="376">
        <f>'Bid-Summary'!B303</f>
        <v>0</v>
      </c>
      <c r="L797" s="377"/>
      <c r="M797" s="378">
        <f>'Bid-Summary'!H299</f>
        <v>0</v>
      </c>
      <c r="N797" s="379"/>
      <c r="O797" s="378">
        <f>'Bid-Summary'!H300</f>
        <v>0</v>
      </c>
      <c r="P797" s="379"/>
    </row>
    <row r="798" spans="1:16" ht="19.5" customHeight="1">
      <c r="A798" s="380" t="s">
        <v>117</v>
      </c>
      <c r="B798" s="381"/>
      <c r="C798" s="382">
        <f>'Bid Amount'!C744:D744</f>
        <v>0</v>
      </c>
      <c r="D798" s="382"/>
      <c r="E798" s="382">
        <f>'Bid Amount'!E744:F744</f>
        <v>0</v>
      </c>
      <c r="F798" s="382"/>
      <c r="G798" s="382">
        <f>'Bid Amount'!G744:H744</f>
        <v>0</v>
      </c>
      <c r="H798" s="382"/>
      <c r="I798" s="383">
        <f>'Bid Amount'!I744:J744</f>
        <v>0</v>
      </c>
      <c r="J798" s="384"/>
      <c r="K798" s="382">
        <f>'Bid Amount'!K744:L744</f>
        <v>0</v>
      </c>
      <c r="L798" s="382"/>
      <c r="M798" s="382">
        <f>'Bid Amount'!M744:N744</f>
        <v>0</v>
      </c>
      <c r="N798" s="382"/>
      <c r="O798" s="382"/>
      <c r="P798" s="382"/>
    </row>
    <row r="799" spans="1:16" ht="19.5" customHeight="1">
      <c r="A799" s="76" t="s">
        <v>118</v>
      </c>
      <c r="B799" s="77"/>
      <c r="C799" s="385"/>
      <c r="D799" s="385"/>
      <c r="E799" s="385"/>
      <c r="F799" s="385"/>
      <c r="G799" s="385"/>
      <c r="H799" s="385"/>
      <c r="I799" s="385"/>
      <c r="J799" s="385"/>
      <c r="K799" s="385"/>
      <c r="L799" s="385"/>
      <c r="M799" s="385"/>
      <c r="N799" s="385"/>
      <c r="O799" s="385"/>
      <c r="P799" s="385"/>
    </row>
    <row r="800" spans="1:16" ht="19.5" customHeight="1">
      <c r="A800" s="78" t="s">
        <v>119</v>
      </c>
      <c r="B800" s="79"/>
      <c r="C800" s="373"/>
      <c r="D800" s="373"/>
      <c r="E800" s="373"/>
      <c r="F800" s="373"/>
      <c r="G800" s="373"/>
      <c r="H800" s="373"/>
      <c r="I800" s="373"/>
      <c r="J800" s="373"/>
      <c r="K800" s="373"/>
      <c r="L800" s="373"/>
      <c r="M800" s="373"/>
      <c r="N800" s="373"/>
      <c r="O800" s="373"/>
      <c r="P800" s="373"/>
    </row>
    <row r="801" spans="1:16" ht="19.5" customHeight="1">
      <c r="A801" s="374" t="s">
        <v>120</v>
      </c>
      <c r="B801" s="375"/>
      <c r="C801" s="373"/>
      <c r="D801" s="373"/>
      <c r="E801" s="373"/>
      <c r="F801" s="373"/>
      <c r="G801" s="373"/>
      <c r="H801" s="373"/>
      <c r="I801" s="373"/>
      <c r="J801" s="373"/>
      <c r="K801" s="373"/>
      <c r="L801" s="373"/>
      <c r="M801" s="373"/>
      <c r="N801" s="373"/>
      <c r="O801" s="373"/>
      <c r="P801" s="373"/>
    </row>
    <row r="802" spans="1:16" ht="19.5" customHeight="1">
      <c r="A802" s="80" t="s">
        <v>121</v>
      </c>
      <c r="B802" s="81"/>
      <c r="C802" s="369"/>
      <c r="D802" s="370"/>
      <c r="E802" s="369"/>
      <c r="F802" s="370"/>
      <c r="G802" s="369"/>
      <c r="H802" s="370"/>
      <c r="I802" s="369"/>
      <c r="J802" s="370"/>
      <c r="K802" s="369"/>
      <c r="L802" s="370"/>
      <c r="M802" s="369"/>
      <c r="N802" s="370"/>
      <c r="O802" s="369"/>
      <c r="P802" s="370"/>
    </row>
    <row r="803" spans="1:16" ht="19.5" customHeight="1">
      <c r="A803" s="78" t="s">
        <v>122</v>
      </c>
      <c r="B803" s="79"/>
      <c r="C803" s="371"/>
      <c r="D803" s="372"/>
      <c r="E803" s="371"/>
      <c r="F803" s="372"/>
      <c r="G803" s="371"/>
      <c r="H803" s="372"/>
      <c r="I803" s="371"/>
      <c r="J803" s="372"/>
      <c r="K803" s="371"/>
      <c r="L803" s="372"/>
      <c r="M803" s="371"/>
      <c r="N803" s="372"/>
      <c r="O803" s="371"/>
      <c r="P803" s="372"/>
    </row>
    <row r="804" spans="1:16" ht="19.5" customHeight="1">
      <c r="A804" s="82" t="s">
        <v>123</v>
      </c>
      <c r="B804" s="83"/>
      <c r="C804" s="373"/>
      <c r="D804" s="373"/>
      <c r="E804" s="373"/>
      <c r="F804" s="373"/>
      <c r="G804" s="373"/>
      <c r="H804" s="373"/>
      <c r="I804" s="373"/>
      <c r="J804" s="373"/>
      <c r="K804" s="373"/>
      <c r="L804" s="373"/>
      <c r="M804" s="373"/>
      <c r="N804" s="373"/>
      <c r="O804" s="373"/>
      <c r="P804" s="373"/>
    </row>
    <row r="805" spans="1:16" ht="19.5" customHeight="1">
      <c r="A805" s="82" t="s">
        <v>124</v>
      </c>
      <c r="B805" s="83"/>
      <c r="C805" s="373"/>
      <c r="D805" s="373"/>
      <c r="E805" s="373"/>
      <c r="F805" s="373"/>
      <c r="G805" s="373"/>
      <c r="H805" s="373"/>
      <c r="I805" s="373"/>
      <c r="J805" s="373"/>
      <c r="K805" s="373"/>
      <c r="L805" s="373"/>
      <c r="M805" s="373"/>
      <c r="N805" s="373"/>
      <c r="O805" s="373"/>
      <c r="P805" s="373"/>
    </row>
    <row r="806" spans="1:16" ht="19.5" customHeight="1">
      <c r="A806" s="82" t="s">
        <v>125</v>
      </c>
      <c r="B806" s="83"/>
      <c r="C806" s="373"/>
      <c r="D806" s="373"/>
      <c r="E806" s="373"/>
      <c r="F806" s="373"/>
      <c r="G806" s="373"/>
      <c r="H806" s="373"/>
      <c r="I806" s="373"/>
      <c r="J806" s="373"/>
      <c r="K806" s="373"/>
      <c r="L806" s="373"/>
      <c r="M806" s="373"/>
      <c r="N806" s="373"/>
      <c r="O806" s="373"/>
      <c r="P806" s="373"/>
    </row>
    <row r="807" spans="1:16" ht="19.5" customHeight="1">
      <c r="A807" s="82" t="s">
        <v>126</v>
      </c>
      <c r="B807" s="83"/>
      <c r="C807" s="373"/>
      <c r="D807" s="373"/>
      <c r="E807" s="373"/>
      <c r="F807" s="373"/>
      <c r="G807" s="373"/>
      <c r="H807" s="373"/>
      <c r="I807" s="373"/>
      <c r="J807" s="373"/>
      <c r="K807" s="373"/>
      <c r="L807" s="373"/>
      <c r="M807" s="373"/>
      <c r="N807" s="373"/>
      <c r="O807" s="373"/>
      <c r="P807" s="373"/>
    </row>
    <row r="808" spans="1:16" ht="19.5" customHeight="1">
      <c r="A808" s="78" t="s">
        <v>127</v>
      </c>
      <c r="B808" s="79"/>
      <c r="C808" s="373"/>
      <c r="D808" s="373"/>
      <c r="E808" s="373"/>
      <c r="F808" s="373"/>
      <c r="G808" s="373"/>
      <c r="H808" s="373"/>
      <c r="I808" s="373"/>
      <c r="J808" s="373"/>
      <c r="K808" s="373"/>
      <c r="L808" s="373"/>
      <c r="M808" s="373"/>
      <c r="N808" s="373"/>
      <c r="O808" s="373"/>
      <c r="P808" s="373"/>
    </row>
    <row r="822" spans="1:16" ht="15.6">
      <c r="A822" s="70" t="s">
        <v>107</v>
      </c>
      <c r="B822" s="48"/>
      <c r="C822" s="386" t="e">
        <f>'Bid-Summary'!B305</f>
        <v>#REF!</v>
      </c>
      <c r="D822" s="386"/>
      <c r="E822" s="71"/>
      <c r="F822" s="71"/>
      <c r="G822" s="71"/>
      <c r="H822" s="71"/>
      <c r="I822" s="71"/>
      <c r="J822" s="71"/>
      <c r="K822" s="71"/>
      <c r="L822" s="71"/>
      <c r="M822" s="71"/>
      <c r="N822" s="71"/>
      <c r="O822" s="71"/>
      <c r="P822" s="71"/>
    </row>
    <row r="823" spans="1:16" ht="15.6">
      <c r="A823" s="70" t="s">
        <v>108</v>
      </c>
      <c r="B823" s="48"/>
      <c r="C823" s="386" t="e">
        <f>'Bid-Summary'!C306</f>
        <v>#REF!</v>
      </c>
      <c r="D823" s="386"/>
      <c r="E823" s="386"/>
      <c r="F823" s="386"/>
      <c r="G823" s="386"/>
      <c r="H823" s="386"/>
      <c r="I823" s="386"/>
      <c r="J823" s="386"/>
      <c r="K823" s="386"/>
      <c r="L823" s="386"/>
      <c r="M823" s="386"/>
      <c r="N823" s="386"/>
      <c r="O823" s="386"/>
      <c r="P823" s="87"/>
    </row>
    <row r="824" spans="1:16" ht="15.6">
      <c r="A824" s="70" t="s">
        <v>109</v>
      </c>
      <c r="B824" s="48"/>
      <c r="C824" s="387" t="e">
        <f>'Bid-Summary'!D305</f>
        <v>#REF!</v>
      </c>
      <c r="D824" s="387"/>
      <c r="E824" s="71"/>
      <c r="F824" s="71"/>
      <c r="G824" s="71"/>
      <c r="H824" s="71"/>
      <c r="I824" s="71"/>
      <c r="J824" s="71"/>
      <c r="K824" s="71"/>
      <c r="L824" s="71"/>
      <c r="M824" s="71"/>
      <c r="N824" s="71"/>
      <c r="O824" s="71"/>
      <c r="P824" s="71"/>
    </row>
    <row r="826" spans="1:16">
      <c r="A826" s="72"/>
      <c r="B826" s="73"/>
      <c r="C826" s="388" t="s">
        <v>110</v>
      </c>
      <c r="D826" s="388"/>
      <c r="E826" s="388" t="s">
        <v>111</v>
      </c>
      <c r="F826" s="388"/>
      <c r="G826" s="388" t="s">
        <v>112</v>
      </c>
      <c r="H826" s="388"/>
      <c r="I826" s="388" t="s">
        <v>113</v>
      </c>
      <c r="J826" s="388"/>
      <c r="K826" s="388" t="s">
        <v>114</v>
      </c>
      <c r="L826" s="388"/>
      <c r="M826" s="388" t="s">
        <v>115</v>
      </c>
      <c r="N826" s="388"/>
      <c r="O826" s="389" t="s">
        <v>116</v>
      </c>
      <c r="P826" s="389"/>
    </row>
    <row r="827" spans="1:16" ht="19.5" customHeight="1">
      <c r="A827" s="74"/>
      <c r="B827" s="75"/>
      <c r="C827" s="376">
        <f>'Bid-Summary'!B310</f>
        <v>0</v>
      </c>
      <c r="D827" s="377"/>
      <c r="E827" s="376">
        <f>'Bid-Summary'!B311</f>
        <v>0</v>
      </c>
      <c r="F827" s="377"/>
      <c r="G827" s="376">
        <f>'Bid-Summary'!B312</f>
        <v>0</v>
      </c>
      <c r="H827" s="377"/>
      <c r="I827" s="376">
        <f>'Bid-Summary'!B313</f>
        <v>0</v>
      </c>
      <c r="J827" s="377"/>
      <c r="K827" s="376">
        <f>'Bid-Summary'!B314</f>
        <v>0</v>
      </c>
      <c r="L827" s="377"/>
      <c r="M827" s="378">
        <f>'Bid-Summary'!H310</f>
        <v>0</v>
      </c>
      <c r="N827" s="379"/>
      <c r="O827" s="378">
        <f>'Bid-Summary'!H311</f>
        <v>0</v>
      </c>
      <c r="P827" s="379"/>
    </row>
    <row r="828" spans="1:16" ht="19.5" customHeight="1">
      <c r="A828" s="380" t="s">
        <v>117</v>
      </c>
      <c r="B828" s="381"/>
      <c r="C828" s="382">
        <f>'Bid Amount'!C778:D778</f>
        <v>0</v>
      </c>
      <c r="D828" s="382"/>
      <c r="E828" s="382">
        <f>'Bid Amount'!E778:F778</f>
        <v>0</v>
      </c>
      <c r="F828" s="382"/>
      <c r="G828" s="382">
        <f>'Bid Amount'!G778:H778</f>
        <v>0</v>
      </c>
      <c r="H828" s="382"/>
      <c r="I828" s="383">
        <f>'Bid Amount'!I778:J778</f>
        <v>0</v>
      </c>
      <c r="J828" s="384"/>
      <c r="K828" s="382">
        <f>'Bid Amount'!K778:L778</f>
        <v>0</v>
      </c>
      <c r="L828" s="382"/>
      <c r="M828" s="382">
        <f>'Bid Amount'!M778:N778</f>
        <v>0</v>
      </c>
      <c r="N828" s="382"/>
      <c r="O828" s="382"/>
      <c r="P828" s="382"/>
    </row>
    <row r="829" spans="1:16" ht="19.5" customHeight="1">
      <c r="A829" s="76" t="s">
        <v>118</v>
      </c>
      <c r="B829" s="77"/>
      <c r="C829" s="385"/>
      <c r="D829" s="385"/>
      <c r="E829" s="385"/>
      <c r="F829" s="385"/>
      <c r="G829" s="385"/>
      <c r="H829" s="385"/>
      <c r="I829" s="385"/>
      <c r="J829" s="385"/>
      <c r="K829" s="385"/>
      <c r="L829" s="385"/>
      <c r="M829" s="385"/>
      <c r="N829" s="385"/>
      <c r="O829" s="385"/>
      <c r="P829" s="385"/>
    </row>
    <row r="830" spans="1:16" ht="19.5" customHeight="1">
      <c r="A830" s="78" t="s">
        <v>119</v>
      </c>
      <c r="B830" s="79"/>
      <c r="C830" s="373"/>
      <c r="D830" s="373"/>
      <c r="E830" s="373"/>
      <c r="F830" s="373"/>
      <c r="G830" s="373"/>
      <c r="H830" s="373"/>
      <c r="I830" s="373"/>
      <c r="J830" s="373"/>
      <c r="K830" s="373"/>
      <c r="L830" s="373"/>
      <c r="M830" s="373"/>
      <c r="N830" s="373"/>
      <c r="O830" s="373"/>
      <c r="P830" s="373"/>
    </row>
    <row r="831" spans="1:16" ht="19.5" customHeight="1">
      <c r="A831" s="374" t="s">
        <v>120</v>
      </c>
      <c r="B831" s="375"/>
      <c r="C831" s="373"/>
      <c r="D831" s="373"/>
      <c r="E831" s="373"/>
      <c r="F831" s="373"/>
      <c r="G831" s="373"/>
      <c r="H831" s="373"/>
      <c r="I831" s="373"/>
      <c r="J831" s="373"/>
      <c r="K831" s="373"/>
      <c r="L831" s="373"/>
      <c r="M831" s="373"/>
      <c r="N831" s="373"/>
      <c r="O831" s="373"/>
      <c r="P831" s="373"/>
    </row>
    <row r="832" spans="1:16" ht="19.5" customHeight="1">
      <c r="A832" s="80" t="s">
        <v>121</v>
      </c>
      <c r="B832" s="81"/>
      <c r="C832" s="369"/>
      <c r="D832" s="370"/>
      <c r="E832" s="369"/>
      <c r="F832" s="370"/>
      <c r="G832" s="369"/>
      <c r="H832" s="370"/>
      <c r="I832" s="369"/>
      <c r="J832" s="370"/>
      <c r="K832" s="369"/>
      <c r="L832" s="370"/>
      <c r="M832" s="369"/>
      <c r="N832" s="370"/>
      <c r="O832" s="369"/>
      <c r="P832" s="370"/>
    </row>
    <row r="833" spans="1:16" ht="19.5" customHeight="1">
      <c r="A833" s="78" t="s">
        <v>122</v>
      </c>
      <c r="B833" s="79"/>
      <c r="C833" s="371"/>
      <c r="D833" s="372"/>
      <c r="E833" s="371"/>
      <c r="F833" s="372"/>
      <c r="G833" s="371"/>
      <c r="H833" s="372"/>
      <c r="I833" s="371"/>
      <c r="J833" s="372"/>
      <c r="K833" s="371"/>
      <c r="L833" s="372"/>
      <c r="M833" s="371"/>
      <c r="N833" s="372"/>
      <c r="O833" s="371"/>
      <c r="P833" s="372"/>
    </row>
    <row r="834" spans="1:16" ht="19.5" customHeight="1">
      <c r="A834" s="82" t="s">
        <v>123</v>
      </c>
      <c r="B834" s="83"/>
      <c r="C834" s="373"/>
      <c r="D834" s="373"/>
      <c r="E834" s="373"/>
      <c r="F834" s="373"/>
      <c r="G834" s="373"/>
      <c r="H834" s="373"/>
      <c r="I834" s="373"/>
      <c r="J834" s="373"/>
      <c r="K834" s="373"/>
      <c r="L834" s="373"/>
      <c r="M834" s="373"/>
      <c r="N834" s="373"/>
      <c r="O834" s="373"/>
      <c r="P834" s="373"/>
    </row>
    <row r="835" spans="1:16" ht="19.5" customHeight="1">
      <c r="A835" s="82" t="s">
        <v>124</v>
      </c>
      <c r="B835" s="83"/>
      <c r="C835" s="373"/>
      <c r="D835" s="373"/>
      <c r="E835" s="373"/>
      <c r="F835" s="373"/>
      <c r="G835" s="373"/>
      <c r="H835" s="373"/>
      <c r="I835" s="373"/>
      <c r="J835" s="373"/>
      <c r="K835" s="373"/>
      <c r="L835" s="373"/>
      <c r="M835" s="373"/>
      <c r="N835" s="373"/>
      <c r="O835" s="373"/>
      <c r="P835" s="373"/>
    </row>
    <row r="836" spans="1:16" ht="19.5" customHeight="1">
      <c r="A836" s="82" t="s">
        <v>125</v>
      </c>
      <c r="B836" s="83"/>
      <c r="C836" s="373"/>
      <c r="D836" s="373"/>
      <c r="E836" s="373"/>
      <c r="F836" s="373"/>
      <c r="G836" s="373"/>
      <c r="H836" s="373"/>
      <c r="I836" s="373"/>
      <c r="J836" s="373"/>
      <c r="K836" s="373"/>
      <c r="L836" s="373"/>
      <c r="M836" s="373"/>
      <c r="N836" s="373"/>
      <c r="O836" s="373"/>
      <c r="P836" s="373"/>
    </row>
    <row r="837" spans="1:16" ht="19.5" customHeight="1">
      <c r="A837" s="82" t="s">
        <v>126</v>
      </c>
      <c r="B837" s="83"/>
      <c r="C837" s="373"/>
      <c r="D837" s="373"/>
      <c r="E837" s="373"/>
      <c r="F837" s="373"/>
      <c r="G837" s="373"/>
      <c r="H837" s="373"/>
      <c r="I837" s="373"/>
      <c r="J837" s="373"/>
      <c r="K837" s="373"/>
      <c r="L837" s="373"/>
      <c r="M837" s="373"/>
      <c r="N837" s="373"/>
      <c r="O837" s="373"/>
      <c r="P837" s="373"/>
    </row>
    <row r="838" spans="1:16" ht="19.5" customHeight="1">
      <c r="A838" s="78" t="s">
        <v>127</v>
      </c>
      <c r="B838" s="79"/>
      <c r="C838" s="373"/>
      <c r="D838" s="373"/>
      <c r="E838" s="373"/>
      <c r="F838" s="373"/>
      <c r="G838" s="373"/>
      <c r="H838" s="373"/>
      <c r="I838" s="373"/>
      <c r="J838" s="373"/>
      <c r="K838" s="373"/>
      <c r="L838" s="373"/>
      <c r="M838" s="373"/>
      <c r="N838" s="373"/>
      <c r="O838" s="373"/>
      <c r="P838" s="373"/>
    </row>
    <row r="852" spans="1:16" ht="15.6">
      <c r="A852" s="70" t="s">
        <v>107</v>
      </c>
      <c r="B852" s="48"/>
      <c r="C852" s="386" t="e">
        <f>'Bid-Summary'!B316</f>
        <v>#REF!</v>
      </c>
      <c r="D852" s="386"/>
      <c r="E852" s="71"/>
      <c r="F852" s="71"/>
      <c r="G852" s="71"/>
      <c r="H852" s="71"/>
      <c r="I852" s="71"/>
      <c r="J852" s="71"/>
      <c r="K852" s="71"/>
      <c r="L852" s="71"/>
      <c r="M852" s="71"/>
      <c r="N852" s="71"/>
      <c r="O852" s="71"/>
      <c r="P852" s="71"/>
    </row>
    <row r="853" spans="1:16" ht="15.6">
      <c r="A853" s="70" t="s">
        <v>108</v>
      </c>
      <c r="B853" s="48"/>
      <c r="C853" s="386" t="e">
        <f>'Bid-Summary'!C317</f>
        <v>#REF!</v>
      </c>
      <c r="D853" s="386"/>
      <c r="E853" s="386"/>
      <c r="F853" s="386"/>
      <c r="G853" s="386"/>
      <c r="H853" s="386"/>
      <c r="I853" s="386"/>
      <c r="J853" s="386"/>
      <c r="K853" s="386"/>
      <c r="L853" s="386"/>
      <c r="M853" s="386"/>
      <c r="N853" s="386"/>
      <c r="O853" s="386"/>
      <c r="P853" s="87"/>
    </row>
    <row r="854" spans="1:16" ht="15.6">
      <c r="A854" s="70" t="s">
        <v>109</v>
      </c>
      <c r="B854" s="48"/>
      <c r="C854" s="387" t="e">
        <f>'Bid-Summary'!D316</f>
        <v>#REF!</v>
      </c>
      <c r="D854" s="387"/>
      <c r="E854" s="71"/>
      <c r="F854" s="71"/>
      <c r="G854" s="71"/>
      <c r="H854" s="71"/>
      <c r="I854" s="71"/>
      <c r="J854" s="71"/>
      <c r="K854" s="71"/>
      <c r="L854" s="71"/>
      <c r="M854" s="71"/>
      <c r="N854" s="71"/>
      <c r="O854" s="71"/>
      <c r="P854" s="71"/>
    </row>
    <row r="856" spans="1:16">
      <c r="A856" s="72"/>
      <c r="B856" s="73"/>
      <c r="C856" s="388" t="s">
        <v>110</v>
      </c>
      <c r="D856" s="388"/>
      <c r="E856" s="388" t="s">
        <v>111</v>
      </c>
      <c r="F856" s="388"/>
      <c r="G856" s="388" t="s">
        <v>112</v>
      </c>
      <c r="H856" s="388"/>
      <c r="I856" s="388" t="s">
        <v>113</v>
      </c>
      <c r="J856" s="388"/>
      <c r="K856" s="388" t="s">
        <v>114</v>
      </c>
      <c r="L856" s="388"/>
      <c r="M856" s="388" t="s">
        <v>115</v>
      </c>
      <c r="N856" s="388"/>
      <c r="O856" s="389" t="s">
        <v>116</v>
      </c>
      <c r="P856" s="389"/>
    </row>
    <row r="857" spans="1:16" ht="19.5" customHeight="1">
      <c r="A857" s="74"/>
      <c r="B857" s="75"/>
      <c r="C857" s="376">
        <f>'Bid-Summary'!B321</f>
        <v>0</v>
      </c>
      <c r="D857" s="377"/>
      <c r="E857" s="376">
        <f>'Bid-Summary'!B322</f>
        <v>0</v>
      </c>
      <c r="F857" s="377"/>
      <c r="G857" s="376">
        <f>'Bid-Summary'!B323</f>
        <v>0</v>
      </c>
      <c r="H857" s="377"/>
      <c r="I857" s="376">
        <f>'Bid-Summary'!B324</f>
        <v>0</v>
      </c>
      <c r="J857" s="377"/>
      <c r="K857" s="376">
        <f>'Bid-Summary'!B325</f>
        <v>0</v>
      </c>
      <c r="L857" s="377"/>
      <c r="M857" s="378">
        <f>'Bid-Summary'!H321</f>
        <v>0</v>
      </c>
      <c r="N857" s="379"/>
      <c r="O857" s="378">
        <f>'Bid-Summary'!H322</f>
        <v>0</v>
      </c>
      <c r="P857" s="379"/>
    </row>
    <row r="858" spans="1:16" ht="19.5" customHeight="1">
      <c r="A858" s="380" t="s">
        <v>117</v>
      </c>
      <c r="B858" s="381"/>
      <c r="C858" s="382">
        <f>'Bid Amount'!C808:D808</f>
        <v>0</v>
      </c>
      <c r="D858" s="382"/>
      <c r="E858" s="382">
        <f>'Bid Amount'!E808:F808</f>
        <v>0</v>
      </c>
      <c r="F858" s="382"/>
      <c r="G858" s="382">
        <f>'Bid Amount'!G808:H808</f>
        <v>0</v>
      </c>
      <c r="H858" s="382"/>
      <c r="I858" s="383">
        <f>'Bid Amount'!I808:J808</f>
        <v>0</v>
      </c>
      <c r="J858" s="384"/>
      <c r="K858" s="382">
        <f>'Bid Amount'!K808:L808</f>
        <v>0</v>
      </c>
      <c r="L858" s="382"/>
      <c r="M858" s="382">
        <f>'Bid Amount'!M808:N808</f>
        <v>0</v>
      </c>
      <c r="N858" s="382"/>
      <c r="O858" s="382"/>
      <c r="P858" s="382"/>
    </row>
    <row r="859" spans="1:16" ht="19.5" customHeight="1">
      <c r="A859" s="76" t="s">
        <v>118</v>
      </c>
      <c r="B859" s="77"/>
      <c r="C859" s="385"/>
      <c r="D859" s="385"/>
      <c r="E859" s="385"/>
      <c r="F859" s="385"/>
      <c r="G859" s="385"/>
      <c r="H859" s="385"/>
      <c r="I859" s="385"/>
      <c r="J859" s="385"/>
      <c r="K859" s="385"/>
      <c r="L859" s="385"/>
      <c r="M859" s="385"/>
      <c r="N859" s="385"/>
      <c r="O859" s="385"/>
      <c r="P859" s="385"/>
    </row>
    <row r="860" spans="1:16" ht="19.5" customHeight="1">
      <c r="A860" s="78" t="s">
        <v>119</v>
      </c>
      <c r="B860" s="79"/>
      <c r="C860" s="373"/>
      <c r="D860" s="373"/>
      <c r="E860" s="373"/>
      <c r="F860" s="373"/>
      <c r="G860" s="373"/>
      <c r="H860" s="373"/>
      <c r="I860" s="373"/>
      <c r="J860" s="373"/>
      <c r="K860" s="373"/>
      <c r="L860" s="373"/>
      <c r="M860" s="373"/>
      <c r="N860" s="373"/>
      <c r="O860" s="373"/>
      <c r="P860" s="373"/>
    </row>
    <row r="861" spans="1:16" ht="19.5" customHeight="1">
      <c r="A861" s="374" t="s">
        <v>120</v>
      </c>
      <c r="B861" s="375"/>
      <c r="C861" s="373"/>
      <c r="D861" s="373"/>
      <c r="E861" s="373"/>
      <c r="F861" s="373"/>
      <c r="G861" s="373"/>
      <c r="H861" s="373"/>
      <c r="I861" s="373"/>
      <c r="J861" s="373"/>
      <c r="K861" s="373"/>
      <c r="L861" s="373"/>
      <c r="M861" s="373"/>
      <c r="N861" s="373"/>
      <c r="O861" s="373"/>
      <c r="P861" s="373"/>
    </row>
    <row r="862" spans="1:16" ht="19.5" customHeight="1">
      <c r="A862" s="80" t="s">
        <v>121</v>
      </c>
      <c r="B862" s="81"/>
      <c r="C862" s="369"/>
      <c r="D862" s="370"/>
      <c r="E862" s="369"/>
      <c r="F862" s="370"/>
      <c r="G862" s="369"/>
      <c r="H862" s="370"/>
      <c r="I862" s="369"/>
      <c r="J862" s="370"/>
      <c r="K862" s="369"/>
      <c r="L862" s="370"/>
      <c r="M862" s="369"/>
      <c r="N862" s="370"/>
      <c r="O862" s="369"/>
      <c r="P862" s="370"/>
    </row>
    <row r="863" spans="1:16" ht="19.5" customHeight="1">
      <c r="A863" s="78" t="s">
        <v>122</v>
      </c>
      <c r="B863" s="79"/>
      <c r="C863" s="371"/>
      <c r="D863" s="372"/>
      <c r="E863" s="371"/>
      <c r="F863" s="372"/>
      <c r="G863" s="371"/>
      <c r="H863" s="372"/>
      <c r="I863" s="371"/>
      <c r="J863" s="372"/>
      <c r="K863" s="371"/>
      <c r="L863" s="372"/>
      <c r="M863" s="371"/>
      <c r="N863" s="372"/>
      <c r="O863" s="371"/>
      <c r="P863" s="372"/>
    </row>
    <row r="864" spans="1:16" ht="19.5" customHeight="1">
      <c r="A864" s="82" t="s">
        <v>123</v>
      </c>
      <c r="B864" s="83"/>
      <c r="C864" s="373"/>
      <c r="D864" s="373"/>
      <c r="E864" s="373"/>
      <c r="F864" s="373"/>
      <c r="G864" s="373"/>
      <c r="H864" s="373"/>
      <c r="I864" s="373"/>
      <c r="J864" s="373"/>
      <c r="K864" s="373"/>
      <c r="L864" s="373"/>
      <c r="M864" s="373"/>
      <c r="N864" s="373"/>
      <c r="O864" s="373"/>
      <c r="P864" s="373"/>
    </row>
    <row r="865" spans="1:16" ht="19.5" customHeight="1">
      <c r="A865" s="82" t="s">
        <v>124</v>
      </c>
      <c r="B865" s="83"/>
      <c r="C865" s="373"/>
      <c r="D865" s="373"/>
      <c r="E865" s="373"/>
      <c r="F865" s="373"/>
      <c r="G865" s="373"/>
      <c r="H865" s="373"/>
      <c r="I865" s="373"/>
      <c r="J865" s="373"/>
      <c r="K865" s="373"/>
      <c r="L865" s="373"/>
      <c r="M865" s="373"/>
      <c r="N865" s="373"/>
      <c r="O865" s="373"/>
      <c r="P865" s="373"/>
    </row>
    <row r="866" spans="1:16" ht="19.5" customHeight="1">
      <c r="A866" s="82" t="s">
        <v>125</v>
      </c>
      <c r="B866" s="83"/>
      <c r="C866" s="373"/>
      <c r="D866" s="373"/>
      <c r="E866" s="373"/>
      <c r="F866" s="373"/>
      <c r="G866" s="373"/>
      <c r="H866" s="373"/>
      <c r="I866" s="373"/>
      <c r="J866" s="373"/>
      <c r="K866" s="373"/>
      <c r="L866" s="373"/>
      <c r="M866" s="373"/>
      <c r="N866" s="373"/>
      <c r="O866" s="373"/>
      <c r="P866" s="373"/>
    </row>
    <row r="867" spans="1:16" ht="19.5" customHeight="1">
      <c r="A867" s="82" t="s">
        <v>126</v>
      </c>
      <c r="B867" s="83"/>
      <c r="C867" s="373"/>
      <c r="D867" s="373"/>
      <c r="E867" s="373"/>
      <c r="F867" s="373"/>
      <c r="G867" s="373"/>
      <c r="H867" s="373"/>
      <c r="I867" s="373"/>
      <c r="J867" s="373"/>
      <c r="K867" s="373"/>
      <c r="L867" s="373"/>
      <c r="M867" s="373"/>
      <c r="N867" s="373"/>
      <c r="O867" s="373"/>
      <c r="P867" s="373"/>
    </row>
    <row r="868" spans="1:16" ht="19.5" customHeight="1">
      <c r="A868" s="78" t="s">
        <v>127</v>
      </c>
      <c r="B868" s="79"/>
      <c r="C868" s="373"/>
      <c r="D868" s="373"/>
      <c r="E868" s="373"/>
      <c r="F868" s="373"/>
      <c r="G868" s="373"/>
      <c r="H868" s="373"/>
      <c r="I868" s="373"/>
      <c r="J868" s="373"/>
      <c r="K868" s="373"/>
      <c r="L868" s="373"/>
      <c r="M868" s="373"/>
      <c r="N868" s="373"/>
      <c r="O868" s="373"/>
      <c r="P868" s="373"/>
    </row>
  </sheetData>
  <mergeCells count="2586">
    <mergeCell ref="C1:D1"/>
    <mergeCell ref="C2:O2"/>
    <mergeCell ref="C3:D3"/>
    <mergeCell ref="C5:D5"/>
    <mergeCell ref="E5:F5"/>
    <mergeCell ref="G5:H5"/>
    <mergeCell ref="I5:J5"/>
    <mergeCell ref="K5:L5"/>
    <mergeCell ref="M5:N5"/>
    <mergeCell ref="O5:P5"/>
    <mergeCell ref="C6:D6"/>
    <mergeCell ref="E6:F6"/>
    <mergeCell ref="G6:H6"/>
    <mergeCell ref="I6:J6"/>
    <mergeCell ref="K6:L6"/>
    <mergeCell ref="M6:N6"/>
    <mergeCell ref="O6:P6"/>
    <mergeCell ref="A7:B7"/>
    <mergeCell ref="C7:D7"/>
    <mergeCell ref="E7:F7"/>
    <mergeCell ref="G7:H7"/>
    <mergeCell ref="I7:J7"/>
    <mergeCell ref="K7:L7"/>
    <mergeCell ref="M7:N7"/>
    <mergeCell ref="O7:P7"/>
    <mergeCell ref="C8:D8"/>
    <mergeCell ref="E8:F8"/>
    <mergeCell ref="G8:H8"/>
    <mergeCell ref="I8:J8"/>
    <mergeCell ref="K8:L8"/>
    <mergeCell ref="M8:N8"/>
    <mergeCell ref="O8:P8"/>
    <mergeCell ref="C9:D9"/>
    <mergeCell ref="E9:F9"/>
    <mergeCell ref="G9:H9"/>
    <mergeCell ref="I9:J9"/>
    <mergeCell ref="K9:L9"/>
    <mergeCell ref="M9:N9"/>
    <mergeCell ref="O9:P9"/>
    <mergeCell ref="A10:B10"/>
    <mergeCell ref="C10:D10"/>
    <mergeCell ref="E10:F10"/>
    <mergeCell ref="G10:H10"/>
    <mergeCell ref="I10:J10"/>
    <mergeCell ref="K10:L10"/>
    <mergeCell ref="M10:N10"/>
    <mergeCell ref="O10:P10"/>
    <mergeCell ref="C13:D13"/>
    <mergeCell ref="E13:F13"/>
    <mergeCell ref="G13:H13"/>
    <mergeCell ref="I13:J13"/>
    <mergeCell ref="K13:L13"/>
    <mergeCell ref="M13:N13"/>
    <mergeCell ref="O13:P13"/>
    <mergeCell ref="C14:D14"/>
    <mergeCell ref="E14:F14"/>
    <mergeCell ref="G14:H14"/>
    <mergeCell ref="I14:J14"/>
    <mergeCell ref="K14:L14"/>
    <mergeCell ref="M14:N14"/>
    <mergeCell ref="O14:P14"/>
    <mergeCell ref="C11:D12"/>
    <mergeCell ref="E11:F12"/>
    <mergeCell ref="G11:H12"/>
    <mergeCell ref="I11:J12"/>
    <mergeCell ref="K11:L12"/>
    <mergeCell ref="M11:N12"/>
    <mergeCell ref="O11:P12"/>
    <mergeCell ref="G28:I28"/>
    <mergeCell ref="C15:D15"/>
    <mergeCell ref="E15:F15"/>
    <mergeCell ref="G15:H15"/>
    <mergeCell ref="I15:J15"/>
    <mergeCell ref="K15:L15"/>
    <mergeCell ref="M15:N15"/>
    <mergeCell ref="O15:P15"/>
    <mergeCell ref="C16:D16"/>
    <mergeCell ref="E16:F16"/>
    <mergeCell ref="G16:H16"/>
    <mergeCell ref="I16:J16"/>
    <mergeCell ref="K16:L16"/>
    <mergeCell ref="M16:N16"/>
    <mergeCell ref="O16:P16"/>
    <mergeCell ref="C17:D17"/>
    <mergeCell ref="E17:F17"/>
    <mergeCell ref="G17:H17"/>
    <mergeCell ref="I17:J17"/>
    <mergeCell ref="K17:L17"/>
    <mergeCell ref="M17:N17"/>
    <mergeCell ref="O17:P17"/>
    <mergeCell ref="C31:D31"/>
    <mergeCell ref="C32:O32"/>
    <mergeCell ref="C33:D33"/>
    <mergeCell ref="C35:D35"/>
    <mergeCell ref="E35:F35"/>
    <mergeCell ref="G35:H35"/>
    <mergeCell ref="I35:J35"/>
    <mergeCell ref="K35:L35"/>
    <mergeCell ref="M35:N35"/>
    <mergeCell ref="O35:P35"/>
    <mergeCell ref="C36:D36"/>
    <mergeCell ref="E36:F36"/>
    <mergeCell ref="G36:H36"/>
    <mergeCell ref="I36:J36"/>
    <mergeCell ref="K36:L36"/>
    <mergeCell ref="M36:N36"/>
    <mergeCell ref="O36:P36"/>
    <mergeCell ref="A37:B37"/>
    <mergeCell ref="C37:D37"/>
    <mergeCell ref="E37:F37"/>
    <mergeCell ref="G37:H37"/>
    <mergeCell ref="I37:J37"/>
    <mergeCell ref="K37:L37"/>
    <mergeCell ref="M37:N37"/>
    <mergeCell ref="O37:P37"/>
    <mergeCell ref="C38:D38"/>
    <mergeCell ref="E38:F38"/>
    <mergeCell ref="G38:H38"/>
    <mergeCell ref="I38:J38"/>
    <mergeCell ref="K38:L38"/>
    <mergeCell ref="M38:N38"/>
    <mergeCell ref="O38:P38"/>
    <mergeCell ref="C39:D39"/>
    <mergeCell ref="E39:F39"/>
    <mergeCell ref="G39:H39"/>
    <mergeCell ref="I39:J39"/>
    <mergeCell ref="K39:L39"/>
    <mergeCell ref="M39:N39"/>
    <mergeCell ref="O39:P39"/>
    <mergeCell ref="A40:B40"/>
    <mergeCell ref="C40:D40"/>
    <mergeCell ref="E40:F40"/>
    <mergeCell ref="G40:H40"/>
    <mergeCell ref="I40:J40"/>
    <mergeCell ref="K40:L40"/>
    <mergeCell ref="M40:N40"/>
    <mergeCell ref="O40:P40"/>
    <mergeCell ref="C43:D43"/>
    <mergeCell ref="E43:F43"/>
    <mergeCell ref="G43:H43"/>
    <mergeCell ref="I43:J43"/>
    <mergeCell ref="K43:L43"/>
    <mergeCell ref="M43:N43"/>
    <mergeCell ref="O43:P43"/>
    <mergeCell ref="C44:D44"/>
    <mergeCell ref="E44:F44"/>
    <mergeCell ref="G44:H44"/>
    <mergeCell ref="I44:J44"/>
    <mergeCell ref="K44:L44"/>
    <mergeCell ref="M44:N44"/>
    <mergeCell ref="O44:P44"/>
    <mergeCell ref="C41:D42"/>
    <mergeCell ref="E41:F42"/>
    <mergeCell ref="G41:H42"/>
    <mergeCell ref="I41:J42"/>
    <mergeCell ref="K41:L42"/>
    <mergeCell ref="M41:N42"/>
    <mergeCell ref="O41:P42"/>
    <mergeCell ref="C61:D61"/>
    <mergeCell ref="C62:O62"/>
    <mergeCell ref="G58:I58"/>
    <mergeCell ref="C45:D45"/>
    <mergeCell ref="E45:F45"/>
    <mergeCell ref="G45:H45"/>
    <mergeCell ref="I45:J45"/>
    <mergeCell ref="K45:L45"/>
    <mergeCell ref="M45:N45"/>
    <mergeCell ref="O45:P45"/>
    <mergeCell ref="C46:D46"/>
    <mergeCell ref="E46:F46"/>
    <mergeCell ref="G46:H46"/>
    <mergeCell ref="I46:J46"/>
    <mergeCell ref="K46:L46"/>
    <mergeCell ref="M46:N46"/>
    <mergeCell ref="O46:P46"/>
    <mergeCell ref="C47:D47"/>
    <mergeCell ref="E47:F47"/>
    <mergeCell ref="G47:H47"/>
    <mergeCell ref="I47:J47"/>
    <mergeCell ref="K47:L47"/>
    <mergeCell ref="M47:N47"/>
    <mergeCell ref="O47:P47"/>
    <mergeCell ref="C63:D63"/>
    <mergeCell ref="C65:D65"/>
    <mergeCell ref="E65:F65"/>
    <mergeCell ref="G65:H65"/>
    <mergeCell ref="I65:J65"/>
    <mergeCell ref="K65:L65"/>
    <mergeCell ref="M65:N65"/>
    <mergeCell ref="O65:P65"/>
    <mergeCell ref="C66:D66"/>
    <mergeCell ref="E66:F66"/>
    <mergeCell ref="G66:H66"/>
    <mergeCell ref="I66:J66"/>
    <mergeCell ref="K66:L66"/>
    <mergeCell ref="M66:N66"/>
    <mergeCell ref="O66:P66"/>
    <mergeCell ref="A67:B67"/>
    <mergeCell ref="C67:D67"/>
    <mergeCell ref="E67:F67"/>
    <mergeCell ref="G67:H67"/>
    <mergeCell ref="I67:J67"/>
    <mergeCell ref="K67:L67"/>
    <mergeCell ref="M67:N67"/>
    <mergeCell ref="O67:P67"/>
    <mergeCell ref="C68:D68"/>
    <mergeCell ref="E68:F68"/>
    <mergeCell ref="G68:H68"/>
    <mergeCell ref="I68:J68"/>
    <mergeCell ref="K68:L68"/>
    <mergeCell ref="M68:N68"/>
    <mergeCell ref="O68:P68"/>
    <mergeCell ref="C69:D69"/>
    <mergeCell ref="E69:F69"/>
    <mergeCell ref="G69:H69"/>
    <mergeCell ref="I69:J69"/>
    <mergeCell ref="K69:L69"/>
    <mergeCell ref="M69:N69"/>
    <mergeCell ref="O69:P69"/>
    <mergeCell ref="A70:B70"/>
    <mergeCell ref="C70:D70"/>
    <mergeCell ref="E70:F70"/>
    <mergeCell ref="G70:H70"/>
    <mergeCell ref="I70:J70"/>
    <mergeCell ref="K70:L70"/>
    <mergeCell ref="M70:N70"/>
    <mergeCell ref="O70:P70"/>
    <mergeCell ref="C73:D73"/>
    <mergeCell ref="E73:F73"/>
    <mergeCell ref="G73:H73"/>
    <mergeCell ref="I73:J73"/>
    <mergeCell ref="K73:L73"/>
    <mergeCell ref="M73:N73"/>
    <mergeCell ref="O73:P73"/>
    <mergeCell ref="C74:D74"/>
    <mergeCell ref="E74:F74"/>
    <mergeCell ref="G74:H74"/>
    <mergeCell ref="I74:J74"/>
    <mergeCell ref="K74:L74"/>
    <mergeCell ref="M74:N74"/>
    <mergeCell ref="O74:P74"/>
    <mergeCell ref="C75:D75"/>
    <mergeCell ref="E75:F75"/>
    <mergeCell ref="G75:H75"/>
    <mergeCell ref="I75:J75"/>
    <mergeCell ref="K75:L75"/>
    <mergeCell ref="M75:N75"/>
    <mergeCell ref="O75:P75"/>
    <mergeCell ref="C90:D90"/>
    <mergeCell ref="C91:O91"/>
    <mergeCell ref="C92:D92"/>
    <mergeCell ref="C94:D94"/>
    <mergeCell ref="E94:F94"/>
    <mergeCell ref="G94:H94"/>
    <mergeCell ref="I94:J94"/>
    <mergeCell ref="K94:L94"/>
    <mergeCell ref="M94:N94"/>
    <mergeCell ref="O94:P94"/>
    <mergeCell ref="G88:I88"/>
    <mergeCell ref="C76:D76"/>
    <mergeCell ref="E76:F76"/>
    <mergeCell ref="G76:H76"/>
    <mergeCell ref="I76:J76"/>
    <mergeCell ref="K76:L76"/>
    <mergeCell ref="M76:N76"/>
    <mergeCell ref="O76:P76"/>
    <mergeCell ref="C77:D77"/>
    <mergeCell ref="E77:F77"/>
    <mergeCell ref="G77:H77"/>
    <mergeCell ref="I77:J77"/>
    <mergeCell ref="K77:L77"/>
    <mergeCell ref="M77:N77"/>
    <mergeCell ref="O77:P77"/>
    <mergeCell ref="C95:D95"/>
    <mergeCell ref="E95:F95"/>
    <mergeCell ref="G95:H95"/>
    <mergeCell ref="I95:J95"/>
    <mergeCell ref="K95:L95"/>
    <mergeCell ref="M95:N95"/>
    <mergeCell ref="O95:P95"/>
    <mergeCell ref="A96:B96"/>
    <mergeCell ref="C96:D96"/>
    <mergeCell ref="E96:F96"/>
    <mergeCell ref="G96:H96"/>
    <mergeCell ref="I96:J96"/>
    <mergeCell ref="K96:L96"/>
    <mergeCell ref="M96:N96"/>
    <mergeCell ref="O96:P96"/>
    <mergeCell ref="C97:D97"/>
    <mergeCell ref="E97:F97"/>
    <mergeCell ref="G97:H97"/>
    <mergeCell ref="I97:J97"/>
    <mergeCell ref="K97:L97"/>
    <mergeCell ref="M97:N97"/>
    <mergeCell ref="O97:P97"/>
    <mergeCell ref="C98:D98"/>
    <mergeCell ref="E98:F98"/>
    <mergeCell ref="G98:H98"/>
    <mergeCell ref="I98:J98"/>
    <mergeCell ref="K98:L98"/>
    <mergeCell ref="M98:N98"/>
    <mergeCell ref="O98:P98"/>
    <mergeCell ref="A99:B99"/>
    <mergeCell ref="C99:D99"/>
    <mergeCell ref="E99:F99"/>
    <mergeCell ref="G99:H99"/>
    <mergeCell ref="I99:J99"/>
    <mergeCell ref="K99:L99"/>
    <mergeCell ref="M99:N99"/>
    <mergeCell ref="O99:P99"/>
    <mergeCell ref="C102:D102"/>
    <mergeCell ref="E102:F102"/>
    <mergeCell ref="G102:H102"/>
    <mergeCell ref="I102:J102"/>
    <mergeCell ref="K102:L102"/>
    <mergeCell ref="M102:N102"/>
    <mergeCell ref="O102:P102"/>
    <mergeCell ref="C100:D101"/>
    <mergeCell ref="E100:F101"/>
    <mergeCell ref="G100:H101"/>
    <mergeCell ref="I100:J101"/>
    <mergeCell ref="K100:L101"/>
    <mergeCell ref="M100:N101"/>
    <mergeCell ref="O100:P101"/>
    <mergeCell ref="C103:D103"/>
    <mergeCell ref="E103:F103"/>
    <mergeCell ref="G103:H103"/>
    <mergeCell ref="I103:J103"/>
    <mergeCell ref="K103:L103"/>
    <mergeCell ref="M103:N103"/>
    <mergeCell ref="O103:P103"/>
    <mergeCell ref="C104:D104"/>
    <mergeCell ref="E104:F104"/>
    <mergeCell ref="G104:H104"/>
    <mergeCell ref="I104:J104"/>
    <mergeCell ref="K104:L104"/>
    <mergeCell ref="M104:N104"/>
    <mergeCell ref="O104:P104"/>
    <mergeCell ref="C105:D105"/>
    <mergeCell ref="E105:F105"/>
    <mergeCell ref="G105:H105"/>
    <mergeCell ref="I105:J105"/>
    <mergeCell ref="K105:L105"/>
    <mergeCell ref="M105:N105"/>
    <mergeCell ref="O105:P105"/>
    <mergeCell ref="C106:D106"/>
    <mergeCell ref="E106:F106"/>
    <mergeCell ref="G106:H106"/>
    <mergeCell ref="I106:J106"/>
    <mergeCell ref="K106:L106"/>
    <mergeCell ref="M106:N106"/>
    <mergeCell ref="O106:P106"/>
    <mergeCell ref="C119:D119"/>
    <mergeCell ref="C120:O120"/>
    <mergeCell ref="C121:D121"/>
    <mergeCell ref="C123:D123"/>
    <mergeCell ref="E123:F123"/>
    <mergeCell ref="G123:H123"/>
    <mergeCell ref="I123:J123"/>
    <mergeCell ref="K123:L123"/>
    <mergeCell ref="M123:N123"/>
    <mergeCell ref="O123:P123"/>
    <mergeCell ref="G117:I117"/>
    <mergeCell ref="C124:D124"/>
    <mergeCell ref="E124:F124"/>
    <mergeCell ref="G124:H124"/>
    <mergeCell ref="I124:J124"/>
    <mergeCell ref="K124:L124"/>
    <mergeCell ref="M124:N124"/>
    <mergeCell ref="O124:P124"/>
    <mergeCell ref="A125:B125"/>
    <mergeCell ref="C125:D125"/>
    <mergeCell ref="E125:F125"/>
    <mergeCell ref="G125:H125"/>
    <mergeCell ref="I125:J125"/>
    <mergeCell ref="K125:L125"/>
    <mergeCell ref="M125:N125"/>
    <mergeCell ref="O125:P125"/>
    <mergeCell ref="C126:D126"/>
    <mergeCell ref="E126:F126"/>
    <mergeCell ref="G126:H126"/>
    <mergeCell ref="I126:J126"/>
    <mergeCell ref="K126:L126"/>
    <mergeCell ref="M126:N126"/>
    <mergeCell ref="O126:P126"/>
    <mergeCell ref="C127:D127"/>
    <mergeCell ref="E127:F127"/>
    <mergeCell ref="G127:H127"/>
    <mergeCell ref="I127:J127"/>
    <mergeCell ref="K127:L127"/>
    <mergeCell ref="M127:N127"/>
    <mergeCell ref="O127:P127"/>
    <mergeCell ref="A128:B128"/>
    <mergeCell ref="C128:D128"/>
    <mergeCell ref="E128:F128"/>
    <mergeCell ref="G128:H128"/>
    <mergeCell ref="I128:J128"/>
    <mergeCell ref="K128:L128"/>
    <mergeCell ref="M128:N128"/>
    <mergeCell ref="O128:P128"/>
    <mergeCell ref="C131:D131"/>
    <mergeCell ref="E131:F131"/>
    <mergeCell ref="G131:H131"/>
    <mergeCell ref="I131:J131"/>
    <mergeCell ref="K131:L131"/>
    <mergeCell ref="M131:N131"/>
    <mergeCell ref="O131:P131"/>
    <mergeCell ref="C129:D130"/>
    <mergeCell ref="E129:F130"/>
    <mergeCell ref="G129:H130"/>
    <mergeCell ref="I129:J130"/>
    <mergeCell ref="K129:L130"/>
    <mergeCell ref="M129:N130"/>
    <mergeCell ref="O129:P130"/>
    <mergeCell ref="C132:D132"/>
    <mergeCell ref="E132:F132"/>
    <mergeCell ref="G132:H132"/>
    <mergeCell ref="I132:J132"/>
    <mergeCell ref="K132:L132"/>
    <mergeCell ref="M132:N132"/>
    <mergeCell ref="O132:P132"/>
    <mergeCell ref="C133:D133"/>
    <mergeCell ref="E133:F133"/>
    <mergeCell ref="G133:H133"/>
    <mergeCell ref="I133:J133"/>
    <mergeCell ref="K133:L133"/>
    <mergeCell ref="M133:N133"/>
    <mergeCell ref="O133:P133"/>
    <mergeCell ref="C134:D134"/>
    <mergeCell ref="E134:F134"/>
    <mergeCell ref="G134:H134"/>
    <mergeCell ref="I134:J134"/>
    <mergeCell ref="K134:L134"/>
    <mergeCell ref="M134:N134"/>
    <mergeCell ref="O134:P134"/>
    <mergeCell ref="C135:D135"/>
    <mergeCell ref="E135:F135"/>
    <mergeCell ref="G135:H135"/>
    <mergeCell ref="I135:J135"/>
    <mergeCell ref="K135:L135"/>
    <mergeCell ref="M135:N135"/>
    <mergeCell ref="O135:P135"/>
    <mergeCell ref="C150:D150"/>
    <mergeCell ref="C151:O151"/>
    <mergeCell ref="C152:D152"/>
    <mergeCell ref="C154:D154"/>
    <mergeCell ref="E154:F154"/>
    <mergeCell ref="G154:H154"/>
    <mergeCell ref="I154:J154"/>
    <mergeCell ref="K154:L154"/>
    <mergeCell ref="M154:N154"/>
    <mergeCell ref="O154:P154"/>
    <mergeCell ref="G146:I146"/>
    <mergeCell ref="C155:D155"/>
    <mergeCell ref="E155:F155"/>
    <mergeCell ref="G155:H155"/>
    <mergeCell ref="I155:J155"/>
    <mergeCell ref="K155:L155"/>
    <mergeCell ref="M155:N155"/>
    <mergeCell ref="O155:P155"/>
    <mergeCell ref="A156:B156"/>
    <mergeCell ref="C156:D156"/>
    <mergeCell ref="E156:F156"/>
    <mergeCell ref="G156:H156"/>
    <mergeCell ref="I156:J156"/>
    <mergeCell ref="K156:L156"/>
    <mergeCell ref="M156:N156"/>
    <mergeCell ref="O156:P156"/>
    <mergeCell ref="C157:D157"/>
    <mergeCell ref="E157:F157"/>
    <mergeCell ref="G157:H157"/>
    <mergeCell ref="I157:J157"/>
    <mergeCell ref="K157:L157"/>
    <mergeCell ref="M157:N157"/>
    <mergeCell ref="O157:P157"/>
    <mergeCell ref="C158:D158"/>
    <mergeCell ref="E158:F158"/>
    <mergeCell ref="G158:H158"/>
    <mergeCell ref="I158:J158"/>
    <mergeCell ref="K158:L158"/>
    <mergeCell ref="M158:N158"/>
    <mergeCell ref="O158:P158"/>
    <mergeCell ref="A159:B159"/>
    <mergeCell ref="C159:D159"/>
    <mergeCell ref="E159:F159"/>
    <mergeCell ref="G159:H159"/>
    <mergeCell ref="I159:J159"/>
    <mergeCell ref="K159:L159"/>
    <mergeCell ref="M159:N159"/>
    <mergeCell ref="O159:P159"/>
    <mergeCell ref="C162:D162"/>
    <mergeCell ref="E162:F162"/>
    <mergeCell ref="G162:H162"/>
    <mergeCell ref="I162:J162"/>
    <mergeCell ref="K162:L162"/>
    <mergeCell ref="M162:N162"/>
    <mergeCell ref="O162:P162"/>
    <mergeCell ref="C160:D161"/>
    <mergeCell ref="E160:F161"/>
    <mergeCell ref="G160:H161"/>
    <mergeCell ref="I160:J161"/>
    <mergeCell ref="K160:L161"/>
    <mergeCell ref="M160:N161"/>
    <mergeCell ref="O160:P161"/>
    <mergeCell ref="C163:D163"/>
    <mergeCell ref="E163:F163"/>
    <mergeCell ref="G163:H163"/>
    <mergeCell ref="I163:J163"/>
    <mergeCell ref="K163:L163"/>
    <mergeCell ref="M163:N163"/>
    <mergeCell ref="O163:P163"/>
    <mergeCell ref="C164:D164"/>
    <mergeCell ref="E164:F164"/>
    <mergeCell ref="G164:H164"/>
    <mergeCell ref="I164:J164"/>
    <mergeCell ref="K164:L164"/>
    <mergeCell ref="M164:N164"/>
    <mergeCell ref="O164:P164"/>
    <mergeCell ref="C165:D165"/>
    <mergeCell ref="E165:F165"/>
    <mergeCell ref="G165:H165"/>
    <mergeCell ref="I165:J165"/>
    <mergeCell ref="K165:L165"/>
    <mergeCell ref="M165:N165"/>
    <mergeCell ref="O165:P165"/>
    <mergeCell ref="C166:D166"/>
    <mergeCell ref="E166:F166"/>
    <mergeCell ref="G166:H166"/>
    <mergeCell ref="I166:J166"/>
    <mergeCell ref="K166:L166"/>
    <mergeCell ref="M166:N166"/>
    <mergeCell ref="O166:P166"/>
    <mergeCell ref="C181:D181"/>
    <mergeCell ref="C182:O182"/>
    <mergeCell ref="C183:D183"/>
    <mergeCell ref="C185:D185"/>
    <mergeCell ref="E185:F185"/>
    <mergeCell ref="G185:H185"/>
    <mergeCell ref="I185:J185"/>
    <mergeCell ref="K185:L185"/>
    <mergeCell ref="M185:N185"/>
    <mergeCell ref="O185:P185"/>
    <mergeCell ref="C186:D186"/>
    <mergeCell ref="E186:F186"/>
    <mergeCell ref="G186:H186"/>
    <mergeCell ref="I186:J186"/>
    <mergeCell ref="K186:L186"/>
    <mergeCell ref="M186:N186"/>
    <mergeCell ref="O186:P186"/>
    <mergeCell ref="A187:B187"/>
    <mergeCell ref="C187:D187"/>
    <mergeCell ref="E187:F187"/>
    <mergeCell ref="G187:H187"/>
    <mergeCell ref="I187:J187"/>
    <mergeCell ref="K187:L187"/>
    <mergeCell ref="M187:N187"/>
    <mergeCell ref="O187:P187"/>
    <mergeCell ref="C188:D188"/>
    <mergeCell ref="E188:F188"/>
    <mergeCell ref="G188:H188"/>
    <mergeCell ref="I188:J188"/>
    <mergeCell ref="K188:L188"/>
    <mergeCell ref="M188:N188"/>
    <mergeCell ref="O188:P188"/>
    <mergeCell ref="C189:D189"/>
    <mergeCell ref="E189:F189"/>
    <mergeCell ref="G189:H189"/>
    <mergeCell ref="I189:J189"/>
    <mergeCell ref="K189:L189"/>
    <mergeCell ref="M189:N189"/>
    <mergeCell ref="O189:P189"/>
    <mergeCell ref="A190:B190"/>
    <mergeCell ref="C190:D190"/>
    <mergeCell ref="E190:F190"/>
    <mergeCell ref="G190:H190"/>
    <mergeCell ref="I190:J190"/>
    <mergeCell ref="K190:L190"/>
    <mergeCell ref="M190:N190"/>
    <mergeCell ref="O190:P190"/>
    <mergeCell ref="C193:D193"/>
    <mergeCell ref="E193:F193"/>
    <mergeCell ref="G193:H193"/>
    <mergeCell ref="I193:J193"/>
    <mergeCell ref="K193:L193"/>
    <mergeCell ref="M193:N193"/>
    <mergeCell ref="O193:P193"/>
    <mergeCell ref="C191:D192"/>
    <mergeCell ref="E191:F192"/>
    <mergeCell ref="G191:H192"/>
    <mergeCell ref="I191:J192"/>
    <mergeCell ref="K191:L192"/>
    <mergeCell ref="M191:N192"/>
    <mergeCell ref="O191:P192"/>
    <mergeCell ref="C194:D194"/>
    <mergeCell ref="E194:F194"/>
    <mergeCell ref="G194:H194"/>
    <mergeCell ref="I194:J194"/>
    <mergeCell ref="K194:L194"/>
    <mergeCell ref="M194:N194"/>
    <mergeCell ref="O194:P194"/>
    <mergeCell ref="C195:D195"/>
    <mergeCell ref="E195:F195"/>
    <mergeCell ref="G195:H195"/>
    <mergeCell ref="I195:J195"/>
    <mergeCell ref="K195:L195"/>
    <mergeCell ref="M195:N195"/>
    <mergeCell ref="O195:P195"/>
    <mergeCell ref="C196:D196"/>
    <mergeCell ref="E196:F196"/>
    <mergeCell ref="G196:H196"/>
    <mergeCell ref="I196:J196"/>
    <mergeCell ref="K196:L196"/>
    <mergeCell ref="M196:N196"/>
    <mergeCell ref="O196:P196"/>
    <mergeCell ref="C197:D197"/>
    <mergeCell ref="E197:F197"/>
    <mergeCell ref="G197:H197"/>
    <mergeCell ref="I197:J197"/>
    <mergeCell ref="K197:L197"/>
    <mergeCell ref="M197:N197"/>
    <mergeCell ref="O197:P197"/>
    <mergeCell ref="C212:D212"/>
    <mergeCell ref="C213:O213"/>
    <mergeCell ref="C214:D214"/>
    <mergeCell ref="C216:D216"/>
    <mergeCell ref="E216:F216"/>
    <mergeCell ref="G216:H216"/>
    <mergeCell ref="I216:J216"/>
    <mergeCell ref="K216:L216"/>
    <mergeCell ref="M216:N216"/>
    <mergeCell ref="O216:P216"/>
    <mergeCell ref="C217:D217"/>
    <mergeCell ref="E217:F217"/>
    <mergeCell ref="G217:H217"/>
    <mergeCell ref="I217:J217"/>
    <mergeCell ref="K217:L217"/>
    <mergeCell ref="M217:N217"/>
    <mergeCell ref="O217:P217"/>
    <mergeCell ref="A218:B218"/>
    <mergeCell ref="C218:D218"/>
    <mergeCell ref="E218:F218"/>
    <mergeCell ref="G218:H218"/>
    <mergeCell ref="I218:J218"/>
    <mergeCell ref="K218:L218"/>
    <mergeCell ref="M218:N218"/>
    <mergeCell ref="O218:P218"/>
    <mergeCell ref="C219:D219"/>
    <mergeCell ref="E219:F219"/>
    <mergeCell ref="G219:H219"/>
    <mergeCell ref="I219:J219"/>
    <mergeCell ref="K219:L219"/>
    <mergeCell ref="M219:N219"/>
    <mergeCell ref="O219:P219"/>
    <mergeCell ref="C220:D220"/>
    <mergeCell ref="E220:F220"/>
    <mergeCell ref="G220:H220"/>
    <mergeCell ref="I220:J220"/>
    <mergeCell ref="K220:L220"/>
    <mergeCell ref="M220:N220"/>
    <mergeCell ref="O220:P220"/>
    <mergeCell ref="A221:B221"/>
    <mergeCell ref="C221:D221"/>
    <mergeCell ref="E221:F221"/>
    <mergeCell ref="G221:H221"/>
    <mergeCell ref="I221:J221"/>
    <mergeCell ref="K221:L221"/>
    <mergeCell ref="M221:N221"/>
    <mergeCell ref="O221:P221"/>
    <mergeCell ref="C224:D224"/>
    <mergeCell ref="E224:F224"/>
    <mergeCell ref="G224:H224"/>
    <mergeCell ref="I224:J224"/>
    <mergeCell ref="K224:L224"/>
    <mergeCell ref="M224:N224"/>
    <mergeCell ref="O224:P224"/>
    <mergeCell ref="C222:D223"/>
    <mergeCell ref="E222:F223"/>
    <mergeCell ref="G222:H223"/>
    <mergeCell ref="I222:J223"/>
    <mergeCell ref="K222:L223"/>
    <mergeCell ref="M222:N223"/>
    <mergeCell ref="O222:P223"/>
    <mergeCell ref="C225:D225"/>
    <mergeCell ref="E225:F225"/>
    <mergeCell ref="G225:H225"/>
    <mergeCell ref="I225:J225"/>
    <mergeCell ref="K225:L225"/>
    <mergeCell ref="M225:N225"/>
    <mergeCell ref="O225:P225"/>
    <mergeCell ref="C226:D226"/>
    <mergeCell ref="E226:F226"/>
    <mergeCell ref="G226:H226"/>
    <mergeCell ref="I226:J226"/>
    <mergeCell ref="K226:L226"/>
    <mergeCell ref="M226:N226"/>
    <mergeCell ref="O226:P226"/>
    <mergeCell ref="C227:D227"/>
    <mergeCell ref="E227:F227"/>
    <mergeCell ref="G227:H227"/>
    <mergeCell ref="I227:J227"/>
    <mergeCell ref="K227:L227"/>
    <mergeCell ref="M227:N227"/>
    <mergeCell ref="O227:P227"/>
    <mergeCell ref="C228:D228"/>
    <mergeCell ref="E228:F228"/>
    <mergeCell ref="G228:H228"/>
    <mergeCell ref="I228:J228"/>
    <mergeCell ref="K228:L228"/>
    <mergeCell ref="M228:N228"/>
    <mergeCell ref="O228:P228"/>
    <mergeCell ref="C243:D243"/>
    <mergeCell ref="C244:O244"/>
    <mergeCell ref="C245:D245"/>
    <mergeCell ref="C247:D247"/>
    <mergeCell ref="E247:F247"/>
    <mergeCell ref="G247:H247"/>
    <mergeCell ref="I247:J247"/>
    <mergeCell ref="K247:L247"/>
    <mergeCell ref="M247:N247"/>
    <mergeCell ref="O247:P247"/>
    <mergeCell ref="C248:D248"/>
    <mergeCell ref="E248:F248"/>
    <mergeCell ref="G248:H248"/>
    <mergeCell ref="I248:J248"/>
    <mergeCell ref="K248:L248"/>
    <mergeCell ref="M248:N248"/>
    <mergeCell ref="O248:P248"/>
    <mergeCell ref="A249:B249"/>
    <mergeCell ref="C249:D249"/>
    <mergeCell ref="E249:F249"/>
    <mergeCell ref="G249:H249"/>
    <mergeCell ref="I249:J249"/>
    <mergeCell ref="K249:L249"/>
    <mergeCell ref="M249:N249"/>
    <mergeCell ref="O249:P249"/>
    <mergeCell ref="C250:D250"/>
    <mergeCell ref="E250:F250"/>
    <mergeCell ref="G250:H250"/>
    <mergeCell ref="I250:J250"/>
    <mergeCell ref="K250:L250"/>
    <mergeCell ref="M250:N250"/>
    <mergeCell ref="O250:P250"/>
    <mergeCell ref="C251:D251"/>
    <mergeCell ref="E251:F251"/>
    <mergeCell ref="G251:H251"/>
    <mergeCell ref="I251:J251"/>
    <mergeCell ref="K251:L251"/>
    <mergeCell ref="M251:N251"/>
    <mergeCell ref="O251:P251"/>
    <mergeCell ref="A252:B252"/>
    <mergeCell ref="C252:D252"/>
    <mergeCell ref="E252:F252"/>
    <mergeCell ref="G252:H252"/>
    <mergeCell ref="I252:J252"/>
    <mergeCell ref="K252:L252"/>
    <mergeCell ref="M252:N252"/>
    <mergeCell ref="O252:P252"/>
    <mergeCell ref="C255:D255"/>
    <mergeCell ref="E255:F255"/>
    <mergeCell ref="G255:H255"/>
    <mergeCell ref="I255:J255"/>
    <mergeCell ref="K255:L255"/>
    <mergeCell ref="M255:N255"/>
    <mergeCell ref="O255:P255"/>
    <mergeCell ref="C253:D254"/>
    <mergeCell ref="E253:F254"/>
    <mergeCell ref="G253:H254"/>
    <mergeCell ref="I253:J254"/>
    <mergeCell ref="K253:L254"/>
    <mergeCell ref="M253:N254"/>
    <mergeCell ref="O253:P254"/>
    <mergeCell ref="C256:D256"/>
    <mergeCell ref="E256:F256"/>
    <mergeCell ref="G256:H256"/>
    <mergeCell ref="I256:J256"/>
    <mergeCell ref="K256:L256"/>
    <mergeCell ref="M256:N256"/>
    <mergeCell ref="O256:P256"/>
    <mergeCell ref="C257:D257"/>
    <mergeCell ref="E257:F257"/>
    <mergeCell ref="G257:H257"/>
    <mergeCell ref="I257:J257"/>
    <mergeCell ref="K257:L257"/>
    <mergeCell ref="M257:N257"/>
    <mergeCell ref="O257:P257"/>
    <mergeCell ref="C258:D258"/>
    <mergeCell ref="E258:F258"/>
    <mergeCell ref="G258:H258"/>
    <mergeCell ref="I258:J258"/>
    <mergeCell ref="K258:L258"/>
    <mergeCell ref="M258:N258"/>
    <mergeCell ref="O258:P258"/>
    <mergeCell ref="C259:D259"/>
    <mergeCell ref="E259:F259"/>
    <mergeCell ref="G259:H259"/>
    <mergeCell ref="I259:J259"/>
    <mergeCell ref="K259:L259"/>
    <mergeCell ref="M259:N259"/>
    <mergeCell ref="O259:P259"/>
    <mergeCell ref="C274:D274"/>
    <mergeCell ref="C275:O275"/>
    <mergeCell ref="C276:D276"/>
    <mergeCell ref="C278:D278"/>
    <mergeCell ref="E278:F278"/>
    <mergeCell ref="G278:H278"/>
    <mergeCell ref="I278:J278"/>
    <mergeCell ref="K278:L278"/>
    <mergeCell ref="M278:N278"/>
    <mergeCell ref="O278:P278"/>
    <mergeCell ref="C279:D279"/>
    <mergeCell ref="E279:F279"/>
    <mergeCell ref="G279:H279"/>
    <mergeCell ref="I279:J279"/>
    <mergeCell ref="K279:L279"/>
    <mergeCell ref="M279:N279"/>
    <mergeCell ref="O279:P279"/>
    <mergeCell ref="A280:B280"/>
    <mergeCell ref="C280:D280"/>
    <mergeCell ref="E280:F280"/>
    <mergeCell ref="G280:H280"/>
    <mergeCell ref="I280:J280"/>
    <mergeCell ref="K280:L280"/>
    <mergeCell ref="M280:N280"/>
    <mergeCell ref="O280:P280"/>
    <mergeCell ref="C281:D281"/>
    <mergeCell ref="E281:F281"/>
    <mergeCell ref="G281:H281"/>
    <mergeCell ref="I281:J281"/>
    <mergeCell ref="K281:L281"/>
    <mergeCell ref="M281:N281"/>
    <mergeCell ref="O281:P281"/>
    <mergeCell ref="C282:D282"/>
    <mergeCell ref="E282:F282"/>
    <mergeCell ref="G282:H282"/>
    <mergeCell ref="I282:J282"/>
    <mergeCell ref="K282:L282"/>
    <mergeCell ref="M282:N282"/>
    <mergeCell ref="O282:P282"/>
    <mergeCell ref="A283:B283"/>
    <mergeCell ref="C283:D283"/>
    <mergeCell ref="E283:F283"/>
    <mergeCell ref="G283:H283"/>
    <mergeCell ref="I283:J283"/>
    <mergeCell ref="K283:L283"/>
    <mergeCell ref="M283:N283"/>
    <mergeCell ref="O283:P283"/>
    <mergeCell ref="C286:D286"/>
    <mergeCell ref="E286:F286"/>
    <mergeCell ref="G286:H286"/>
    <mergeCell ref="I286:J286"/>
    <mergeCell ref="K286:L286"/>
    <mergeCell ref="M286:N286"/>
    <mergeCell ref="O286:P286"/>
    <mergeCell ref="C284:D285"/>
    <mergeCell ref="E284:F285"/>
    <mergeCell ref="G284:H285"/>
    <mergeCell ref="I284:J285"/>
    <mergeCell ref="K284:L285"/>
    <mergeCell ref="M284:N285"/>
    <mergeCell ref="O284:P285"/>
    <mergeCell ref="C287:D287"/>
    <mergeCell ref="E287:F287"/>
    <mergeCell ref="G287:H287"/>
    <mergeCell ref="I287:J287"/>
    <mergeCell ref="K287:L287"/>
    <mergeCell ref="M287:N287"/>
    <mergeCell ref="O287:P287"/>
    <mergeCell ref="C288:D288"/>
    <mergeCell ref="E288:F288"/>
    <mergeCell ref="G288:H288"/>
    <mergeCell ref="I288:J288"/>
    <mergeCell ref="K288:L288"/>
    <mergeCell ref="M288:N288"/>
    <mergeCell ref="O288:P288"/>
    <mergeCell ref="C289:D289"/>
    <mergeCell ref="E289:F289"/>
    <mergeCell ref="G289:H289"/>
    <mergeCell ref="I289:J289"/>
    <mergeCell ref="K289:L289"/>
    <mergeCell ref="M289:N289"/>
    <mergeCell ref="O289:P289"/>
    <mergeCell ref="C290:D290"/>
    <mergeCell ref="E290:F290"/>
    <mergeCell ref="G290:H290"/>
    <mergeCell ref="I290:J290"/>
    <mergeCell ref="K290:L290"/>
    <mergeCell ref="M290:N290"/>
    <mergeCell ref="O290:P290"/>
    <mergeCell ref="C305:D305"/>
    <mergeCell ref="C306:O306"/>
    <mergeCell ref="C307:D307"/>
    <mergeCell ref="C309:D309"/>
    <mergeCell ref="E309:F309"/>
    <mergeCell ref="G309:H309"/>
    <mergeCell ref="I309:J309"/>
    <mergeCell ref="K309:L309"/>
    <mergeCell ref="M309:N309"/>
    <mergeCell ref="O309:P309"/>
    <mergeCell ref="C310:D310"/>
    <mergeCell ref="E310:F310"/>
    <mergeCell ref="G310:H310"/>
    <mergeCell ref="I310:J310"/>
    <mergeCell ref="K310:L310"/>
    <mergeCell ref="M310:N310"/>
    <mergeCell ref="O310:P310"/>
    <mergeCell ref="A311:B311"/>
    <mergeCell ref="C311:D311"/>
    <mergeCell ref="E311:F311"/>
    <mergeCell ref="G311:H311"/>
    <mergeCell ref="I311:J311"/>
    <mergeCell ref="K311:L311"/>
    <mergeCell ref="M311:N311"/>
    <mergeCell ref="O311:P311"/>
    <mergeCell ref="C312:D312"/>
    <mergeCell ref="E312:F312"/>
    <mergeCell ref="G312:H312"/>
    <mergeCell ref="I312:J312"/>
    <mergeCell ref="K312:L312"/>
    <mergeCell ref="M312:N312"/>
    <mergeCell ref="O312:P312"/>
    <mergeCell ref="C313:D313"/>
    <mergeCell ref="E313:F313"/>
    <mergeCell ref="G313:H313"/>
    <mergeCell ref="I313:J313"/>
    <mergeCell ref="K313:L313"/>
    <mergeCell ref="M313:N313"/>
    <mergeCell ref="O313:P313"/>
    <mergeCell ref="A314:B314"/>
    <mergeCell ref="C314:D314"/>
    <mergeCell ref="E314:F314"/>
    <mergeCell ref="G314:H314"/>
    <mergeCell ref="I314:J314"/>
    <mergeCell ref="K314:L314"/>
    <mergeCell ref="M314:N314"/>
    <mergeCell ref="O314:P314"/>
    <mergeCell ref="C317:D317"/>
    <mergeCell ref="E317:F317"/>
    <mergeCell ref="G317:H317"/>
    <mergeCell ref="I317:J317"/>
    <mergeCell ref="K317:L317"/>
    <mergeCell ref="M317:N317"/>
    <mergeCell ref="O317:P317"/>
    <mergeCell ref="C315:D316"/>
    <mergeCell ref="E315:F316"/>
    <mergeCell ref="G315:H316"/>
    <mergeCell ref="I315:J316"/>
    <mergeCell ref="K315:L316"/>
    <mergeCell ref="M315:N316"/>
    <mergeCell ref="O315:P316"/>
    <mergeCell ref="C318:D318"/>
    <mergeCell ref="E318:F318"/>
    <mergeCell ref="G318:H318"/>
    <mergeCell ref="I318:J318"/>
    <mergeCell ref="K318:L318"/>
    <mergeCell ref="M318:N318"/>
    <mergeCell ref="O318:P318"/>
    <mergeCell ref="C319:D319"/>
    <mergeCell ref="E319:F319"/>
    <mergeCell ref="G319:H319"/>
    <mergeCell ref="I319:J319"/>
    <mergeCell ref="K319:L319"/>
    <mergeCell ref="M319:N319"/>
    <mergeCell ref="O319:P319"/>
    <mergeCell ref="C320:D320"/>
    <mergeCell ref="E320:F320"/>
    <mergeCell ref="G320:H320"/>
    <mergeCell ref="I320:J320"/>
    <mergeCell ref="K320:L320"/>
    <mergeCell ref="M320:N320"/>
    <mergeCell ref="O320:P320"/>
    <mergeCell ref="C321:D321"/>
    <mergeCell ref="E321:F321"/>
    <mergeCell ref="G321:H321"/>
    <mergeCell ref="I321:J321"/>
    <mergeCell ref="K321:L321"/>
    <mergeCell ref="M321:N321"/>
    <mergeCell ref="O321:P321"/>
    <mergeCell ref="C336:D336"/>
    <mergeCell ref="C337:O337"/>
    <mergeCell ref="C338:D338"/>
    <mergeCell ref="C340:D340"/>
    <mergeCell ref="E340:F340"/>
    <mergeCell ref="G340:H340"/>
    <mergeCell ref="I340:J340"/>
    <mergeCell ref="K340:L340"/>
    <mergeCell ref="M340:N340"/>
    <mergeCell ref="O340:P340"/>
    <mergeCell ref="C341:D341"/>
    <mergeCell ref="E341:F341"/>
    <mergeCell ref="G341:H341"/>
    <mergeCell ref="I341:J341"/>
    <mergeCell ref="K341:L341"/>
    <mergeCell ref="M341:N341"/>
    <mergeCell ref="O341:P341"/>
    <mergeCell ref="A342:B342"/>
    <mergeCell ref="C342:D342"/>
    <mergeCell ref="E342:F342"/>
    <mergeCell ref="G342:H342"/>
    <mergeCell ref="I342:J342"/>
    <mergeCell ref="K342:L342"/>
    <mergeCell ref="M342:N342"/>
    <mergeCell ref="O342:P342"/>
    <mergeCell ref="C343:D343"/>
    <mergeCell ref="E343:F343"/>
    <mergeCell ref="G343:H343"/>
    <mergeCell ref="I343:J343"/>
    <mergeCell ref="K343:L343"/>
    <mergeCell ref="M343:N343"/>
    <mergeCell ref="O343:P343"/>
    <mergeCell ref="C344:D344"/>
    <mergeCell ref="E344:F344"/>
    <mergeCell ref="G344:H344"/>
    <mergeCell ref="I344:J344"/>
    <mergeCell ref="K344:L344"/>
    <mergeCell ref="M344:N344"/>
    <mergeCell ref="O344:P344"/>
    <mergeCell ref="A345:B345"/>
    <mergeCell ref="C345:D345"/>
    <mergeCell ref="E345:F345"/>
    <mergeCell ref="G345:H345"/>
    <mergeCell ref="I345:J345"/>
    <mergeCell ref="K345:L345"/>
    <mergeCell ref="M345:N345"/>
    <mergeCell ref="O345:P345"/>
    <mergeCell ref="C348:D348"/>
    <mergeCell ref="E348:F348"/>
    <mergeCell ref="G348:H348"/>
    <mergeCell ref="I348:J348"/>
    <mergeCell ref="K348:L348"/>
    <mergeCell ref="M348:N348"/>
    <mergeCell ref="O348:P348"/>
    <mergeCell ref="K346:L347"/>
    <mergeCell ref="M346:N347"/>
    <mergeCell ref="O346:P347"/>
    <mergeCell ref="C349:D349"/>
    <mergeCell ref="E349:F349"/>
    <mergeCell ref="G349:H349"/>
    <mergeCell ref="I349:J349"/>
    <mergeCell ref="K349:L349"/>
    <mergeCell ref="M349:N349"/>
    <mergeCell ref="O349:P349"/>
    <mergeCell ref="C350:D350"/>
    <mergeCell ref="E350:F350"/>
    <mergeCell ref="G350:H350"/>
    <mergeCell ref="I350:J350"/>
    <mergeCell ref="K350:L350"/>
    <mergeCell ref="M350:N350"/>
    <mergeCell ref="O350:P350"/>
    <mergeCell ref="C351:D351"/>
    <mergeCell ref="E351:F351"/>
    <mergeCell ref="G351:H351"/>
    <mergeCell ref="I351:J351"/>
    <mergeCell ref="K351:L351"/>
    <mergeCell ref="M351:N351"/>
    <mergeCell ref="O351:P351"/>
    <mergeCell ref="C352:D352"/>
    <mergeCell ref="E352:F352"/>
    <mergeCell ref="G352:H352"/>
    <mergeCell ref="I352:J352"/>
    <mergeCell ref="K352:L352"/>
    <mergeCell ref="M352:N352"/>
    <mergeCell ref="O352:P352"/>
    <mergeCell ref="C367:D367"/>
    <mergeCell ref="C368:O368"/>
    <mergeCell ref="C369:D369"/>
    <mergeCell ref="C371:D371"/>
    <mergeCell ref="E371:F371"/>
    <mergeCell ref="G371:H371"/>
    <mergeCell ref="I371:J371"/>
    <mergeCell ref="K371:L371"/>
    <mergeCell ref="M371:N371"/>
    <mergeCell ref="O371:P371"/>
    <mergeCell ref="C372:D372"/>
    <mergeCell ref="E372:F372"/>
    <mergeCell ref="G372:H372"/>
    <mergeCell ref="I372:J372"/>
    <mergeCell ref="K372:L372"/>
    <mergeCell ref="M372:N372"/>
    <mergeCell ref="O372:P372"/>
    <mergeCell ref="A373:B373"/>
    <mergeCell ref="C373:D373"/>
    <mergeCell ref="E373:F373"/>
    <mergeCell ref="G373:H373"/>
    <mergeCell ref="I373:J373"/>
    <mergeCell ref="K373:L373"/>
    <mergeCell ref="M373:N373"/>
    <mergeCell ref="O373:P373"/>
    <mergeCell ref="C374:D374"/>
    <mergeCell ref="E374:F374"/>
    <mergeCell ref="G374:H374"/>
    <mergeCell ref="I374:J374"/>
    <mergeCell ref="K374:L374"/>
    <mergeCell ref="M374:N374"/>
    <mergeCell ref="O374:P374"/>
    <mergeCell ref="C375:D375"/>
    <mergeCell ref="E375:F375"/>
    <mergeCell ref="G375:H375"/>
    <mergeCell ref="I375:J375"/>
    <mergeCell ref="K375:L375"/>
    <mergeCell ref="M375:N375"/>
    <mergeCell ref="O375:P375"/>
    <mergeCell ref="A376:B376"/>
    <mergeCell ref="C376:D376"/>
    <mergeCell ref="E376:F376"/>
    <mergeCell ref="G376:H376"/>
    <mergeCell ref="I376:J376"/>
    <mergeCell ref="K376:L376"/>
    <mergeCell ref="M376:N376"/>
    <mergeCell ref="O376:P376"/>
    <mergeCell ref="C379:D379"/>
    <mergeCell ref="E379:F379"/>
    <mergeCell ref="G379:H379"/>
    <mergeCell ref="I379:J379"/>
    <mergeCell ref="K379:L379"/>
    <mergeCell ref="M379:N379"/>
    <mergeCell ref="O379:P379"/>
    <mergeCell ref="C380:D380"/>
    <mergeCell ref="E380:F380"/>
    <mergeCell ref="G380:H380"/>
    <mergeCell ref="I380:J380"/>
    <mergeCell ref="K380:L380"/>
    <mergeCell ref="M380:N380"/>
    <mergeCell ref="O380:P380"/>
    <mergeCell ref="C381:D381"/>
    <mergeCell ref="E381:F381"/>
    <mergeCell ref="G381:H381"/>
    <mergeCell ref="I381:J381"/>
    <mergeCell ref="K381:L381"/>
    <mergeCell ref="M381:N381"/>
    <mergeCell ref="O381:P381"/>
    <mergeCell ref="C382:D382"/>
    <mergeCell ref="E382:F382"/>
    <mergeCell ref="G382:H382"/>
    <mergeCell ref="I382:J382"/>
    <mergeCell ref="K382:L382"/>
    <mergeCell ref="M382:N382"/>
    <mergeCell ref="O382:P382"/>
    <mergeCell ref="C383:D383"/>
    <mergeCell ref="E383:F383"/>
    <mergeCell ref="G383:H383"/>
    <mergeCell ref="I383:J383"/>
    <mergeCell ref="K383:L383"/>
    <mergeCell ref="M383:N383"/>
    <mergeCell ref="O383:P383"/>
    <mergeCell ref="C398:D398"/>
    <mergeCell ref="C399:O399"/>
    <mergeCell ref="C400:D400"/>
    <mergeCell ref="C402:D402"/>
    <mergeCell ref="E402:F402"/>
    <mergeCell ref="G402:H402"/>
    <mergeCell ref="I402:J402"/>
    <mergeCell ref="K402:L402"/>
    <mergeCell ref="M402:N402"/>
    <mergeCell ref="O402:P402"/>
    <mergeCell ref="C403:D403"/>
    <mergeCell ref="E403:F403"/>
    <mergeCell ref="G403:H403"/>
    <mergeCell ref="I403:J403"/>
    <mergeCell ref="K403:L403"/>
    <mergeCell ref="M403:N403"/>
    <mergeCell ref="O403:P403"/>
    <mergeCell ref="A404:B404"/>
    <mergeCell ref="C404:D404"/>
    <mergeCell ref="E404:F404"/>
    <mergeCell ref="G404:H404"/>
    <mergeCell ref="I404:J404"/>
    <mergeCell ref="K404:L404"/>
    <mergeCell ref="M404:N404"/>
    <mergeCell ref="O404:P404"/>
    <mergeCell ref="C405:D405"/>
    <mergeCell ref="E405:F405"/>
    <mergeCell ref="G405:H405"/>
    <mergeCell ref="I405:J405"/>
    <mergeCell ref="K405:L405"/>
    <mergeCell ref="M405:N405"/>
    <mergeCell ref="O405:P405"/>
    <mergeCell ref="C406:D406"/>
    <mergeCell ref="E406:F406"/>
    <mergeCell ref="G406:H406"/>
    <mergeCell ref="I406:J406"/>
    <mergeCell ref="K406:L406"/>
    <mergeCell ref="M406:N406"/>
    <mergeCell ref="O406:P406"/>
    <mergeCell ref="A407:B407"/>
    <mergeCell ref="C407:D407"/>
    <mergeCell ref="E407:F407"/>
    <mergeCell ref="G407:H407"/>
    <mergeCell ref="I407:J407"/>
    <mergeCell ref="K407:L407"/>
    <mergeCell ref="M407:N407"/>
    <mergeCell ref="O407:P407"/>
    <mergeCell ref="C410:D410"/>
    <mergeCell ref="E410:F410"/>
    <mergeCell ref="G410:H410"/>
    <mergeCell ref="I410:J410"/>
    <mergeCell ref="K410:L410"/>
    <mergeCell ref="M410:N410"/>
    <mergeCell ref="O410:P410"/>
    <mergeCell ref="C408:D409"/>
    <mergeCell ref="E408:F409"/>
    <mergeCell ref="G408:H409"/>
    <mergeCell ref="I408:J409"/>
    <mergeCell ref="K408:L409"/>
    <mergeCell ref="M408:N409"/>
    <mergeCell ref="O408:P409"/>
    <mergeCell ref="C411:D411"/>
    <mergeCell ref="E411:F411"/>
    <mergeCell ref="G411:H411"/>
    <mergeCell ref="I411:J411"/>
    <mergeCell ref="K411:L411"/>
    <mergeCell ref="M411:N411"/>
    <mergeCell ref="O411:P411"/>
    <mergeCell ref="C412:D412"/>
    <mergeCell ref="E412:F412"/>
    <mergeCell ref="G412:H412"/>
    <mergeCell ref="I412:J412"/>
    <mergeCell ref="K412:L412"/>
    <mergeCell ref="M412:N412"/>
    <mergeCell ref="O412:P412"/>
    <mergeCell ref="C413:D413"/>
    <mergeCell ref="E413:F413"/>
    <mergeCell ref="G413:H413"/>
    <mergeCell ref="I413:J413"/>
    <mergeCell ref="K413:L413"/>
    <mergeCell ref="M413:N413"/>
    <mergeCell ref="O413:P413"/>
    <mergeCell ref="C414:D414"/>
    <mergeCell ref="E414:F414"/>
    <mergeCell ref="G414:H414"/>
    <mergeCell ref="I414:J414"/>
    <mergeCell ref="K414:L414"/>
    <mergeCell ref="M414:N414"/>
    <mergeCell ref="O414:P414"/>
    <mergeCell ref="C429:D429"/>
    <mergeCell ref="C430:O430"/>
    <mergeCell ref="C431:D431"/>
    <mergeCell ref="C433:D433"/>
    <mergeCell ref="E433:F433"/>
    <mergeCell ref="G433:H433"/>
    <mergeCell ref="I433:J433"/>
    <mergeCell ref="K433:L433"/>
    <mergeCell ref="M433:N433"/>
    <mergeCell ref="O433:P433"/>
    <mergeCell ref="C434:D434"/>
    <mergeCell ref="E434:F434"/>
    <mergeCell ref="G434:H434"/>
    <mergeCell ref="I434:J434"/>
    <mergeCell ref="K434:L434"/>
    <mergeCell ref="M434:N434"/>
    <mergeCell ref="O434:P434"/>
    <mergeCell ref="A435:B435"/>
    <mergeCell ref="C435:D435"/>
    <mergeCell ref="E435:F435"/>
    <mergeCell ref="G435:H435"/>
    <mergeCell ref="I435:J435"/>
    <mergeCell ref="K435:L435"/>
    <mergeCell ref="M435:N435"/>
    <mergeCell ref="O435:P435"/>
    <mergeCell ref="C436:D436"/>
    <mergeCell ref="E436:F436"/>
    <mergeCell ref="G436:H436"/>
    <mergeCell ref="I436:J436"/>
    <mergeCell ref="K436:L436"/>
    <mergeCell ref="M436:N436"/>
    <mergeCell ref="O436:P436"/>
    <mergeCell ref="C437:D437"/>
    <mergeCell ref="E437:F437"/>
    <mergeCell ref="G437:H437"/>
    <mergeCell ref="I437:J437"/>
    <mergeCell ref="K437:L437"/>
    <mergeCell ref="M437:N437"/>
    <mergeCell ref="O437:P437"/>
    <mergeCell ref="A438:B438"/>
    <mergeCell ref="C438:D438"/>
    <mergeCell ref="E438:F438"/>
    <mergeCell ref="G438:H438"/>
    <mergeCell ref="I438:J438"/>
    <mergeCell ref="K438:L438"/>
    <mergeCell ref="M438:N438"/>
    <mergeCell ref="O438:P438"/>
    <mergeCell ref="C441:D441"/>
    <mergeCell ref="E441:F441"/>
    <mergeCell ref="G441:H441"/>
    <mergeCell ref="I441:J441"/>
    <mergeCell ref="K441:L441"/>
    <mergeCell ref="M441:N441"/>
    <mergeCell ref="O441:P441"/>
    <mergeCell ref="C439:D440"/>
    <mergeCell ref="E439:F440"/>
    <mergeCell ref="G439:H440"/>
    <mergeCell ref="I439:J440"/>
    <mergeCell ref="K439:L440"/>
    <mergeCell ref="M439:N440"/>
    <mergeCell ref="O439:P440"/>
    <mergeCell ref="C442:D442"/>
    <mergeCell ref="E442:F442"/>
    <mergeCell ref="G442:H442"/>
    <mergeCell ref="I442:J442"/>
    <mergeCell ref="K442:L442"/>
    <mergeCell ref="M442:N442"/>
    <mergeCell ref="O442:P442"/>
    <mergeCell ref="C443:D443"/>
    <mergeCell ref="E443:F443"/>
    <mergeCell ref="G443:H443"/>
    <mergeCell ref="I443:J443"/>
    <mergeCell ref="K443:L443"/>
    <mergeCell ref="M443:N443"/>
    <mergeCell ref="O443:P443"/>
    <mergeCell ref="C444:D444"/>
    <mergeCell ref="E444:F444"/>
    <mergeCell ref="G444:H444"/>
    <mergeCell ref="I444:J444"/>
    <mergeCell ref="K444:L444"/>
    <mergeCell ref="M444:N444"/>
    <mergeCell ref="O444:P444"/>
    <mergeCell ref="C445:D445"/>
    <mergeCell ref="E445:F445"/>
    <mergeCell ref="G445:H445"/>
    <mergeCell ref="I445:J445"/>
    <mergeCell ref="K445:L445"/>
    <mergeCell ref="M445:N445"/>
    <mergeCell ref="O445:P445"/>
    <mergeCell ref="C460:D460"/>
    <mergeCell ref="C461:O461"/>
    <mergeCell ref="C462:D462"/>
    <mergeCell ref="C464:D464"/>
    <mergeCell ref="E464:F464"/>
    <mergeCell ref="G464:H464"/>
    <mergeCell ref="I464:J464"/>
    <mergeCell ref="K464:L464"/>
    <mergeCell ref="M464:N464"/>
    <mergeCell ref="O464:P464"/>
    <mergeCell ref="C465:D465"/>
    <mergeCell ref="E465:F465"/>
    <mergeCell ref="G465:H465"/>
    <mergeCell ref="I465:J465"/>
    <mergeCell ref="K465:L465"/>
    <mergeCell ref="M465:N465"/>
    <mergeCell ref="O465:P465"/>
    <mergeCell ref="A466:B466"/>
    <mergeCell ref="C466:D466"/>
    <mergeCell ref="E466:F466"/>
    <mergeCell ref="G466:H466"/>
    <mergeCell ref="I466:J466"/>
    <mergeCell ref="K466:L466"/>
    <mergeCell ref="M466:N466"/>
    <mergeCell ref="O466:P466"/>
    <mergeCell ref="C467:D467"/>
    <mergeCell ref="E467:F467"/>
    <mergeCell ref="G467:H467"/>
    <mergeCell ref="I467:J467"/>
    <mergeCell ref="K467:L467"/>
    <mergeCell ref="M467:N467"/>
    <mergeCell ref="O467:P467"/>
    <mergeCell ref="C468:D468"/>
    <mergeCell ref="E468:F468"/>
    <mergeCell ref="G468:H468"/>
    <mergeCell ref="I468:J468"/>
    <mergeCell ref="K468:L468"/>
    <mergeCell ref="M468:N468"/>
    <mergeCell ref="O468:P468"/>
    <mergeCell ref="A469:B469"/>
    <mergeCell ref="C469:D469"/>
    <mergeCell ref="E469:F469"/>
    <mergeCell ref="G469:H469"/>
    <mergeCell ref="I469:J469"/>
    <mergeCell ref="K469:L469"/>
    <mergeCell ref="M469:N469"/>
    <mergeCell ref="O469:P469"/>
    <mergeCell ref="C472:D472"/>
    <mergeCell ref="E472:F472"/>
    <mergeCell ref="G472:H472"/>
    <mergeCell ref="I472:J472"/>
    <mergeCell ref="K472:L472"/>
    <mergeCell ref="M472:N472"/>
    <mergeCell ref="O472:P472"/>
    <mergeCell ref="C470:D471"/>
    <mergeCell ref="E470:F471"/>
    <mergeCell ref="G470:H471"/>
    <mergeCell ref="I470:J471"/>
    <mergeCell ref="K470:L471"/>
    <mergeCell ref="M470:N471"/>
    <mergeCell ref="O470:P471"/>
    <mergeCell ref="C473:D473"/>
    <mergeCell ref="E473:F473"/>
    <mergeCell ref="G473:H473"/>
    <mergeCell ref="I473:J473"/>
    <mergeCell ref="K473:L473"/>
    <mergeCell ref="M473:N473"/>
    <mergeCell ref="O473:P473"/>
    <mergeCell ref="C474:D474"/>
    <mergeCell ref="E474:F474"/>
    <mergeCell ref="G474:H474"/>
    <mergeCell ref="I474:J474"/>
    <mergeCell ref="K474:L474"/>
    <mergeCell ref="M474:N474"/>
    <mergeCell ref="O474:P474"/>
    <mergeCell ref="C475:D475"/>
    <mergeCell ref="E475:F475"/>
    <mergeCell ref="G475:H475"/>
    <mergeCell ref="I475:J475"/>
    <mergeCell ref="K475:L475"/>
    <mergeCell ref="M475:N475"/>
    <mergeCell ref="O475:P475"/>
    <mergeCell ref="C476:D476"/>
    <mergeCell ref="E476:F476"/>
    <mergeCell ref="G476:H476"/>
    <mergeCell ref="I476:J476"/>
    <mergeCell ref="K476:L476"/>
    <mergeCell ref="M476:N476"/>
    <mergeCell ref="O476:P476"/>
    <mergeCell ref="C491:D491"/>
    <mergeCell ref="C492:O492"/>
    <mergeCell ref="C493:D493"/>
    <mergeCell ref="C495:D495"/>
    <mergeCell ref="E495:F495"/>
    <mergeCell ref="G495:H495"/>
    <mergeCell ref="I495:J495"/>
    <mergeCell ref="K495:L495"/>
    <mergeCell ref="M495:N495"/>
    <mergeCell ref="O495:P495"/>
    <mergeCell ref="C496:D496"/>
    <mergeCell ref="E496:F496"/>
    <mergeCell ref="G496:H496"/>
    <mergeCell ref="I496:J496"/>
    <mergeCell ref="K496:L496"/>
    <mergeCell ref="M496:N496"/>
    <mergeCell ref="O496:P496"/>
    <mergeCell ref="A497:B497"/>
    <mergeCell ref="C497:D497"/>
    <mergeCell ref="E497:F497"/>
    <mergeCell ref="G497:H497"/>
    <mergeCell ref="I497:J497"/>
    <mergeCell ref="K497:L497"/>
    <mergeCell ref="M497:N497"/>
    <mergeCell ref="O497:P497"/>
    <mergeCell ref="C498:D498"/>
    <mergeCell ref="E498:F498"/>
    <mergeCell ref="G498:H498"/>
    <mergeCell ref="I498:J498"/>
    <mergeCell ref="K498:L498"/>
    <mergeCell ref="M498:N498"/>
    <mergeCell ref="O498:P498"/>
    <mergeCell ref="C499:D499"/>
    <mergeCell ref="E499:F499"/>
    <mergeCell ref="G499:H499"/>
    <mergeCell ref="I499:J499"/>
    <mergeCell ref="K499:L499"/>
    <mergeCell ref="M499:N499"/>
    <mergeCell ref="O499:P499"/>
    <mergeCell ref="A500:B500"/>
    <mergeCell ref="C500:D500"/>
    <mergeCell ref="E500:F500"/>
    <mergeCell ref="G500:H500"/>
    <mergeCell ref="I500:J500"/>
    <mergeCell ref="K500:L500"/>
    <mergeCell ref="M500:N500"/>
    <mergeCell ref="O500:P500"/>
    <mergeCell ref="C503:D503"/>
    <mergeCell ref="E503:F503"/>
    <mergeCell ref="G503:H503"/>
    <mergeCell ref="I503:J503"/>
    <mergeCell ref="K503:L503"/>
    <mergeCell ref="M503:N503"/>
    <mergeCell ref="O503:P503"/>
    <mergeCell ref="C504:D504"/>
    <mergeCell ref="E504:F504"/>
    <mergeCell ref="G504:H504"/>
    <mergeCell ref="I504:J504"/>
    <mergeCell ref="K504:L504"/>
    <mergeCell ref="M504:N504"/>
    <mergeCell ref="O504:P504"/>
    <mergeCell ref="C505:D505"/>
    <mergeCell ref="E505:F505"/>
    <mergeCell ref="G505:H505"/>
    <mergeCell ref="I505:J505"/>
    <mergeCell ref="K505:L505"/>
    <mergeCell ref="M505:N505"/>
    <mergeCell ref="O505:P505"/>
    <mergeCell ref="C506:D506"/>
    <mergeCell ref="E506:F506"/>
    <mergeCell ref="G506:H506"/>
    <mergeCell ref="I506:J506"/>
    <mergeCell ref="K506:L506"/>
    <mergeCell ref="M506:N506"/>
    <mergeCell ref="O506:P506"/>
    <mergeCell ref="C507:D507"/>
    <mergeCell ref="E507:F507"/>
    <mergeCell ref="G507:H507"/>
    <mergeCell ref="I507:J507"/>
    <mergeCell ref="K507:L507"/>
    <mergeCell ref="M507:N507"/>
    <mergeCell ref="O507:P507"/>
    <mergeCell ref="C522:D522"/>
    <mergeCell ref="C523:O523"/>
    <mergeCell ref="C524:D524"/>
    <mergeCell ref="C526:D526"/>
    <mergeCell ref="E526:F526"/>
    <mergeCell ref="G526:H526"/>
    <mergeCell ref="I526:J526"/>
    <mergeCell ref="K526:L526"/>
    <mergeCell ref="M526:N526"/>
    <mergeCell ref="O526:P526"/>
    <mergeCell ref="C527:D527"/>
    <mergeCell ref="E527:F527"/>
    <mergeCell ref="G527:H527"/>
    <mergeCell ref="I527:J527"/>
    <mergeCell ref="K527:L527"/>
    <mergeCell ref="M527:N527"/>
    <mergeCell ref="O527:P527"/>
    <mergeCell ref="A528:B528"/>
    <mergeCell ref="C528:D528"/>
    <mergeCell ref="E528:F528"/>
    <mergeCell ref="G528:H528"/>
    <mergeCell ref="I528:J528"/>
    <mergeCell ref="K528:L528"/>
    <mergeCell ref="M528:N528"/>
    <mergeCell ref="O528:P528"/>
    <mergeCell ref="C529:D529"/>
    <mergeCell ref="E529:F529"/>
    <mergeCell ref="G529:H529"/>
    <mergeCell ref="I529:J529"/>
    <mergeCell ref="K529:L529"/>
    <mergeCell ref="M529:N529"/>
    <mergeCell ref="O529:P529"/>
    <mergeCell ref="C530:D530"/>
    <mergeCell ref="E530:F530"/>
    <mergeCell ref="G530:H530"/>
    <mergeCell ref="I530:J530"/>
    <mergeCell ref="K530:L530"/>
    <mergeCell ref="M530:N530"/>
    <mergeCell ref="O530:P530"/>
    <mergeCell ref="A531:B531"/>
    <mergeCell ref="C531:D531"/>
    <mergeCell ref="E531:F531"/>
    <mergeCell ref="G531:H531"/>
    <mergeCell ref="I531:J531"/>
    <mergeCell ref="K531:L531"/>
    <mergeCell ref="M531:N531"/>
    <mergeCell ref="O531:P531"/>
    <mergeCell ref="C534:D534"/>
    <mergeCell ref="E534:F534"/>
    <mergeCell ref="G534:H534"/>
    <mergeCell ref="I534:J534"/>
    <mergeCell ref="K534:L534"/>
    <mergeCell ref="M534:N534"/>
    <mergeCell ref="O534:P534"/>
    <mergeCell ref="C535:D535"/>
    <mergeCell ref="E535:F535"/>
    <mergeCell ref="G535:H535"/>
    <mergeCell ref="I535:J535"/>
    <mergeCell ref="K535:L535"/>
    <mergeCell ref="M535:N535"/>
    <mergeCell ref="O535:P535"/>
    <mergeCell ref="C536:D536"/>
    <mergeCell ref="E536:F536"/>
    <mergeCell ref="G536:H536"/>
    <mergeCell ref="I536:J536"/>
    <mergeCell ref="K536:L536"/>
    <mergeCell ref="M536:N536"/>
    <mergeCell ref="O536:P536"/>
    <mergeCell ref="C537:D537"/>
    <mergeCell ref="E537:F537"/>
    <mergeCell ref="G537:H537"/>
    <mergeCell ref="I537:J537"/>
    <mergeCell ref="K537:L537"/>
    <mergeCell ref="M537:N537"/>
    <mergeCell ref="O537:P537"/>
    <mergeCell ref="C538:D538"/>
    <mergeCell ref="E538:F538"/>
    <mergeCell ref="G538:H538"/>
    <mergeCell ref="I538:J538"/>
    <mergeCell ref="K538:L538"/>
    <mergeCell ref="M538:N538"/>
    <mergeCell ref="O538:P538"/>
    <mergeCell ref="C552:D552"/>
    <mergeCell ref="C553:O553"/>
    <mergeCell ref="C554:D554"/>
    <mergeCell ref="C556:D556"/>
    <mergeCell ref="E556:F556"/>
    <mergeCell ref="G556:H556"/>
    <mergeCell ref="I556:J556"/>
    <mergeCell ref="K556:L556"/>
    <mergeCell ref="M556:N556"/>
    <mergeCell ref="O556:P556"/>
    <mergeCell ref="C557:D557"/>
    <mergeCell ref="E557:F557"/>
    <mergeCell ref="G557:H557"/>
    <mergeCell ref="I557:J557"/>
    <mergeCell ref="K557:L557"/>
    <mergeCell ref="M557:N557"/>
    <mergeCell ref="O557:P557"/>
    <mergeCell ref="A558:B558"/>
    <mergeCell ref="C558:D558"/>
    <mergeCell ref="E558:F558"/>
    <mergeCell ref="G558:H558"/>
    <mergeCell ref="I558:J558"/>
    <mergeCell ref="K558:L558"/>
    <mergeCell ref="M558:N558"/>
    <mergeCell ref="O558:P558"/>
    <mergeCell ref="C559:D559"/>
    <mergeCell ref="E559:F559"/>
    <mergeCell ref="G559:H559"/>
    <mergeCell ref="I559:J559"/>
    <mergeCell ref="K559:L559"/>
    <mergeCell ref="M559:N559"/>
    <mergeCell ref="O559:P559"/>
    <mergeCell ref="C560:D560"/>
    <mergeCell ref="E560:F560"/>
    <mergeCell ref="G560:H560"/>
    <mergeCell ref="I560:J560"/>
    <mergeCell ref="K560:L560"/>
    <mergeCell ref="M560:N560"/>
    <mergeCell ref="O560:P560"/>
    <mergeCell ref="A561:B561"/>
    <mergeCell ref="C561:D561"/>
    <mergeCell ref="E561:F561"/>
    <mergeCell ref="G561:H561"/>
    <mergeCell ref="I561:J561"/>
    <mergeCell ref="K561:L561"/>
    <mergeCell ref="M561:N561"/>
    <mergeCell ref="O561:P561"/>
    <mergeCell ref="C564:D564"/>
    <mergeCell ref="E564:F564"/>
    <mergeCell ref="G564:H564"/>
    <mergeCell ref="I564:J564"/>
    <mergeCell ref="K564:L564"/>
    <mergeCell ref="M564:N564"/>
    <mergeCell ref="O564:P564"/>
    <mergeCell ref="C565:D565"/>
    <mergeCell ref="E565:F565"/>
    <mergeCell ref="G565:H565"/>
    <mergeCell ref="I565:J565"/>
    <mergeCell ref="K565:L565"/>
    <mergeCell ref="M565:N565"/>
    <mergeCell ref="O565:P565"/>
    <mergeCell ref="C566:D566"/>
    <mergeCell ref="E566:F566"/>
    <mergeCell ref="G566:H566"/>
    <mergeCell ref="I566:J566"/>
    <mergeCell ref="K566:L566"/>
    <mergeCell ref="M566:N566"/>
    <mergeCell ref="O566:P566"/>
    <mergeCell ref="C567:D567"/>
    <mergeCell ref="E567:F567"/>
    <mergeCell ref="G567:H567"/>
    <mergeCell ref="I567:J567"/>
    <mergeCell ref="K567:L567"/>
    <mergeCell ref="M567:N567"/>
    <mergeCell ref="O567:P567"/>
    <mergeCell ref="C568:D568"/>
    <mergeCell ref="E568:F568"/>
    <mergeCell ref="G568:H568"/>
    <mergeCell ref="I568:J568"/>
    <mergeCell ref="K568:L568"/>
    <mergeCell ref="M568:N568"/>
    <mergeCell ref="O568:P568"/>
    <mergeCell ref="C582:D582"/>
    <mergeCell ref="C583:O583"/>
    <mergeCell ref="C584:D584"/>
    <mergeCell ref="C586:D586"/>
    <mergeCell ref="E586:F586"/>
    <mergeCell ref="G586:H586"/>
    <mergeCell ref="I586:J586"/>
    <mergeCell ref="K586:L586"/>
    <mergeCell ref="M586:N586"/>
    <mergeCell ref="O586:P586"/>
    <mergeCell ref="C587:D587"/>
    <mergeCell ref="E587:F587"/>
    <mergeCell ref="G587:H587"/>
    <mergeCell ref="I587:J587"/>
    <mergeCell ref="K587:L587"/>
    <mergeCell ref="M587:N587"/>
    <mergeCell ref="O587:P587"/>
    <mergeCell ref="A588:B588"/>
    <mergeCell ref="C588:D588"/>
    <mergeCell ref="E588:F588"/>
    <mergeCell ref="G588:H588"/>
    <mergeCell ref="I588:J588"/>
    <mergeCell ref="K588:L588"/>
    <mergeCell ref="M588:N588"/>
    <mergeCell ref="O588:P588"/>
    <mergeCell ref="C589:D589"/>
    <mergeCell ref="E589:F589"/>
    <mergeCell ref="G589:H589"/>
    <mergeCell ref="I589:J589"/>
    <mergeCell ref="K589:L589"/>
    <mergeCell ref="M589:N589"/>
    <mergeCell ref="O589:P589"/>
    <mergeCell ref="C590:D590"/>
    <mergeCell ref="E590:F590"/>
    <mergeCell ref="G590:H590"/>
    <mergeCell ref="I590:J590"/>
    <mergeCell ref="K590:L590"/>
    <mergeCell ref="M590:N590"/>
    <mergeCell ref="O590:P590"/>
    <mergeCell ref="A591:B591"/>
    <mergeCell ref="C591:D591"/>
    <mergeCell ref="E591:F591"/>
    <mergeCell ref="G591:H591"/>
    <mergeCell ref="I591:J591"/>
    <mergeCell ref="K591:L591"/>
    <mergeCell ref="M591:N591"/>
    <mergeCell ref="O591:P591"/>
    <mergeCell ref="C594:D594"/>
    <mergeCell ref="E594:F594"/>
    <mergeCell ref="G594:H594"/>
    <mergeCell ref="I594:J594"/>
    <mergeCell ref="K594:L594"/>
    <mergeCell ref="M594:N594"/>
    <mergeCell ref="O594:P594"/>
    <mergeCell ref="C595:D595"/>
    <mergeCell ref="E595:F595"/>
    <mergeCell ref="G595:H595"/>
    <mergeCell ref="I595:J595"/>
    <mergeCell ref="K595:L595"/>
    <mergeCell ref="M595:N595"/>
    <mergeCell ref="O595:P595"/>
    <mergeCell ref="C596:D596"/>
    <mergeCell ref="E596:F596"/>
    <mergeCell ref="G596:H596"/>
    <mergeCell ref="I596:J596"/>
    <mergeCell ref="K596:L596"/>
    <mergeCell ref="M596:N596"/>
    <mergeCell ref="O596:P596"/>
    <mergeCell ref="C597:D597"/>
    <mergeCell ref="E597:F597"/>
    <mergeCell ref="G597:H597"/>
    <mergeCell ref="I597:J597"/>
    <mergeCell ref="K597:L597"/>
    <mergeCell ref="M597:N597"/>
    <mergeCell ref="O597:P597"/>
    <mergeCell ref="C598:D598"/>
    <mergeCell ref="E598:F598"/>
    <mergeCell ref="G598:H598"/>
    <mergeCell ref="I598:J598"/>
    <mergeCell ref="K598:L598"/>
    <mergeCell ref="M598:N598"/>
    <mergeCell ref="O598:P598"/>
    <mergeCell ref="C612:D612"/>
    <mergeCell ref="C613:O613"/>
    <mergeCell ref="C614:D614"/>
    <mergeCell ref="C616:D616"/>
    <mergeCell ref="E616:F616"/>
    <mergeCell ref="G616:H616"/>
    <mergeCell ref="I616:J616"/>
    <mergeCell ref="K616:L616"/>
    <mergeCell ref="M616:N616"/>
    <mergeCell ref="O616:P616"/>
    <mergeCell ref="C617:D617"/>
    <mergeCell ref="E617:F617"/>
    <mergeCell ref="G617:H617"/>
    <mergeCell ref="I617:J617"/>
    <mergeCell ref="K617:L617"/>
    <mergeCell ref="M617:N617"/>
    <mergeCell ref="O617:P617"/>
    <mergeCell ref="A618:B618"/>
    <mergeCell ref="C618:D618"/>
    <mergeCell ref="E618:F618"/>
    <mergeCell ref="G618:H618"/>
    <mergeCell ref="I618:J618"/>
    <mergeCell ref="K618:L618"/>
    <mergeCell ref="M618:N618"/>
    <mergeCell ref="O618:P618"/>
    <mergeCell ref="C619:D619"/>
    <mergeCell ref="E619:F619"/>
    <mergeCell ref="G619:H619"/>
    <mergeCell ref="I619:J619"/>
    <mergeCell ref="K619:L619"/>
    <mergeCell ref="M619:N619"/>
    <mergeCell ref="O619:P619"/>
    <mergeCell ref="C620:D620"/>
    <mergeCell ref="E620:F620"/>
    <mergeCell ref="G620:H620"/>
    <mergeCell ref="I620:J620"/>
    <mergeCell ref="K620:L620"/>
    <mergeCell ref="M620:N620"/>
    <mergeCell ref="O620:P620"/>
    <mergeCell ref="A621:B621"/>
    <mergeCell ref="C621:D621"/>
    <mergeCell ref="E621:F621"/>
    <mergeCell ref="G621:H621"/>
    <mergeCell ref="I621:J621"/>
    <mergeCell ref="K621:L621"/>
    <mergeCell ref="M621:N621"/>
    <mergeCell ref="O621:P621"/>
    <mergeCell ref="C624:D624"/>
    <mergeCell ref="E624:F624"/>
    <mergeCell ref="G624:H624"/>
    <mergeCell ref="I624:J624"/>
    <mergeCell ref="K624:L624"/>
    <mergeCell ref="M624:N624"/>
    <mergeCell ref="O624:P624"/>
    <mergeCell ref="C625:D625"/>
    <mergeCell ref="E625:F625"/>
    <mergeCell ref="G625:H625"/>
    <mergeCell ref="I625:J625"/>
    <mergeCell ref="K625:L625"/>
    <mergeCell ref="M625:N625"/>
    <mergeCell ref="O625:P625"/>
    <mergeCell ref="C626:D626"/>
    <mergeCell ref="E626:F626"/>
    <mergeCell ref="G626:H626"/>
    <mergeCell ref="I626:J626"/>
    <mergeCell ref="K626:L626"/>
    <mergeCell ref="M626:N626"/>
    <mergeCell ref="O626:P626"/>
    <mergeCell ref="C627:D627"/>
    <mergeCell ref="E627:F627"/>
    <mergeCell ref="G627:H627"/>
    <mergeCell ref="I627:J627"/>
    <mergeCell ref="K627:L627"/>
    <mergeCell ref="M627:N627"/>
    <mergeCell ref="O627:P627"/>
    <mergeCell ref="C628:D628"/>
    <mergeCell ref="E628:F628"/>
    <mergeCell ref="G628:H628"/>
    <mergeCell ref="I628:J628"/>
    <mergeCell ref="K628:L628"/>
    <mergeCell ref="M628:N628"/>
    <mergeCell ref="O628:P628"/>
    <mergeCell ref="C642:D642"/>
    <mergeCell ref="C643:O643"/>
    <mergeCell ref="C644:D644"/>
    <mergeCell ref="C646:D646"/>
    <mergeCell ref="E646:F646"/>
    <mergeCell ref="G646:H646"/>
    <mergeCell ref="I646:J646"/>
    <mergeCell ref="K646:L646"/>
    <mergeCell ref="M646:N646"/>
    <mergeCell ref="O646:P646"/>
    <mergeCell ref="C647:D647"/>
    <mergeCell ref="E647:F647"/>
    <mergeCell ref="G647:H647"/>
    <mergeCell ref="I647:J647"/>
    <mergeCell ref="K647:L647"/>
    <mergeCell ref="M647:N647"/>
    <mergeCell ref="O647:P647"/>
    <mergeCell ref="A648:B648"/>
    <mergeCell ref="C648:D648"/>
    <mergeCell ref="E648:F648"/>
    <mergeCell ref="G648:H648"/>
    <mergeCell ref="I648:J648"/>
    <mergeCell ref="K648:L648"/>
    <mergeCell ref="M648:N648"/>
    <mergeCell ref="O648:P648"/>
    <mergeCell ref="C649:D649"/>
    <mergeCell ref="E649:F649"/>
    <mergeCell ref="G649:H649"/>
    <mergeCell ref="I649:J649"/>
    <mergeCell ref="K649:L649"/>
    <mergeCell ref="M649:N649"/>
    <mergeCell ref="O649:P649"/>
    <mergeCell ref="C650:D650"/>
    <mergeCell ref="E650:F650"/>
    <mergeCell ref="G650:H650"/>
    <mergeCell ref="I650:J650"/>
    <mergeCell ref="K650:L650"/>
    <mergeCell ref="M650:N650"/>
    <mergeCell ref="O650:P650"/>
    <mergeCell ref="A651:B651"/>
    <mergeCell ref="C651:D651"/>
    <mergeCell ref="E651:F651"/>
    <mergeCell ref="G651:H651"/>
    <mergeCell ref="I651:J651"/>
    <mergeCell ref="K651:L651"/>
    <mergeCell ref="M651:N651"/>
    <mergeCell ref="O651:P651"/>
    <mergeCell ref="C654:D654"/>
    <mergeCell ref="E654:F654"/>
    <mergeCell ref="G654:H654"/>
    <mergeCell ref="I654:J654"/>
    <mergeCell ref="K654:L654"/>
    <mergeCell ref="M654:N654"/>
    <mergeCell ref="O654:P654"/>
    <mergeCell ref="K652:L653"/>
    <mergeCell ref="M652:N653"/>
    <mergeCell ref="O652:P653"/>
    <mergeCell ref="C655:D655"/>
    <mergeCell ref="E655:F655"/>
    <mergeCell ref="G655:H655"/>
    <mergeCell ref="I655:J655"/>
    <mergeCell ref="K655:L655"/>
    <mergeCell ref="M655:N655"/>
    <mergeCell ref="O655:P655"/>
    <mergeCell ref="C656:D656"/>
    <mergeCell ref="E656:F656"/>
    <mergeCell ref="G656:H656"/>
    <mergeCell ref="I656:J656"/>
    <mergeCell ref="K656:L656"/>
    <mergeCell ref="M656:N656"/>
    <mergeCell ref="O656:P656"/>
    <mergeCell ref="C657:D657"/>
    <mergeCell ref="E657:F657"/>
    <mergeCell ref="G657:H657"/>
    <mergeCell ref="I657:J657"/>
    <mergeCell ref="K657:L657"/>
    <mergeCell ref="M657:N657"/>
    <mergeCell ref="O657:P657"/>
    <mergeCell ref="C658:D658"/>
    <mergeCell ref="E658:F658"/>
    <mergeCell ref="G658:H658"/>
    <mergeCell ref="I658:J658"/>
    <mergeCell ref="K658:L658"/>
    <mergeCell ref="M658:N658"/>
    <mergeCell ref="O658:P658"/>
    <mergeCell ref="C672:D672"/>
    <mergeCell ref="C673:O673"/>
    <mergeCell ref="C674:D674"/>
    <mergeCell ref="C676:D676"/>
    <mergeCell ref="E676:F676"/>
    <mergeCell ref="G676:H676"/>
    <mergeCell ref="I676:J676"/>
    <mergeCell ref="K676:L676"/>
    <mergeCell ref="M676:N676"/>
    <mergeCell ref="O676:P676"/>
    <mergeCell ref="C677:D677"/>
    <mergeCell ref="E677:F677"/>
    <mergeCell ref="G677:H677"/>
    <mergeCell ref="I677:J677"/>
    <mergeCell ref="K677:L677"/>
    <mergeCell ref="M677:N677"/>
    <mergeCell ref="O677:P677"/>
    <mergeCell ref="A678:B678"/>
    <mergeCell ref="C678:D678"/>
    <mergeCell ref="E678:F678"/>
    <mergeCell ref="G678:H678"/>
    <mergeCell ref="I678:J678"/>
    <mergeCell ref="K678:L678"/>
    <mergeCell ref="M678:N678"/>
    <mergeCell ref="O678:P678"/>
    <mergeCell ref="C679:D679"/>
    <mergeCell ref="E679:F679"/>
    <mergeCell ref="G679:H679"/>
    <mergeCell ref="I679:J679"/>
    <mergeCell ref="K679:L679"/>
    <mergeCell ref="M679:N679"/>
    <mergeCell ref="O679:P679"/>
    <mergeCell ref="C680:D680"/>
    <mergeCell ref="E680:F680"/>
    <mergeCell ref="G680:H680"/>
    <mergeCell ref="I680:J680"/>
    <mergeCell ref="K680:L680"/>
    <mergeCell ref="M680:N680"/>
    <mergeCell ref="O680:P680"/>
    <mergeCell ref="A681:B681"/>
    <mergeCell ref="C681:D681"/>
    <mergeCell ref="E681:F681"/>
    <mergeCell ref="G681:H681"/>
    <mergeCell ref="I681:J681"/>
    <mergeCell ref="K681:L681"/>
    <mergeCell ref="M681:N681"/>
    <mergeCell ref="O681:P681"/>
    <mergeCell ref="C684:D684"/>
    <mergeCell ref="E684:F684"/>
    <mergeCell ref="G684:H684"/>
    <mergeCell ref="I684:J684"/>
    <mergeCell ref="K684:L684"/>
    <mergeCell ref="M684:N684"/>
    <mergeCell ref="O684:P684"/>
    <mergeCell ref="C682:D683"/>
    <mergeCell ref="E682:F683"/>
    <mergeCell ref="G682:H683"/>
    <mergeCell ref="I682:J683"/>
    <mergeCell ref="K682:L683"/>
    <mergeCell ref="M682:N683"/>
    <mergeCell ref="O682:P683"/>
    <mergeCell ref="C685:D685"/>
    <mergeCell ref="E685:F685"/>
    <mergeCell ref="G685:H685"/>
    <mergeCell ref="I685:J685"/>
    <mergeCell ref="K685:L685"/>
    <mergeCell ref="M685:N685"/>
    <mergeCell ref="O685:P685"/>
    <mergeCell ref="C686:D686"/>
    <mergeCell ref="E686:F686"/>
    <mergeCell ref="G686:H686"/>
    <mergeCell ref="I686:J686"/>
    <mergeCell ref="K686:L686"/>
    <mergeCell ref="M686:N686"/>
    <mergeCell ref="O686:P686"/>
    <mergeCell ref="C687:D687"/>
    <mergeCell ref="E687:F687"/>
    <mergeCell ref="G687:H687"/>
    <mergeCell ref="I687:J687"/>
    <mergeCell ref="K687:L687"/>
    <mergeCell ref="M687:N687"/>
    <mergeCell ref="O687:P687"/>
    <mergeCell ref="C688:D688"/>
    <mergeCell ref="E688:F688"/>
    <mergeCell ref="G688:H688"/>
    <mergeCell ref="I688:J688"/>
    <mergeCell ref="K688:L688"/>
    <mergeCell ref="M688:N688"/>
    <mergeCell ref="O688:P688"/>
    <mergeCell ref="C702:D702"/>
    <mergeCell ref="C703:O703"/>
    <mergeCell ref="C704:D704"/>
    <mergeCell ref="C706:D706"/>
    <mergeCell ref="E706:F706"/>
    <mergeCell ref="G706:H706"/>
    <mergeCell ref="I706:J706"/>
    <mergeCell ref="K706:L706"/>
    <mergeCell ref="M706:N706"/>
    <mergeCell ref="O706:P706"/>
    <mergeCell ref="C707:D707"/>
    <mergeCell ref="E707:F707"/>
    <mergeCell ref="G707:H707"/>
    <mergeCell ref="I707:J707"/>
    <mergeCell ref="K707:L707"/>
    <mergeCell ref="M707:N707"/>
    <mergeCell ref="O707:P707"/>
    <mergeCell ref="A708:B708"/>
    <mergeCell ref="C708:D708"/>
    <mergeCell ref="E708:F708"/>
    <mergeCell ref="G708:H708"/>
    <mergeCell ref="I708:J708"/>
    <mergeCell ref="K708:L708"/>
    <mergeCell ref="M708:N708"/>
    <mergeCell ref="O708:P708"/>
    <mergeCell ref="C709:D709"/>
    <mergeCell ref="E709:F709"/>
    <mergeCell ref="G709:H709"/>
    <mergeCell ref="I709:J709"/>
    <mergeCell ref="K709:L709"/>
    <mergeCell ref="M709:N709"/>
    <mergeCell ref="O709:P709"/>
    <mergeCell ref="C710:D710"/>
    <mergeCell ref="E710:F710"/>
    <mergeCell ref="G710:H710"/>
    <mergeCell ref="I710:J710"/>
    <mergeCell ref="K710:L710"/>
    <mergeCell ref="M710:N710"/>
    <mergeCell ref="O710:P710"/>
    <mergeCell ref="A711:B711"/>
    <mergeCell ref="C711:D711"/>
    <mergeCell ref="E711:F711"/>
    <mergeCell ref="G711:H711"/>
    <mergeCell ref="I711:J711"/>
    <mergeCell ref="K711:L711"/>
    <mergeCell ref="M711:N711"/>
    <mergeCell ref="O711:P711"/>
    <mergeCell ref="C714:D714"/>
    <mergeCell ref="E714:F714"/>
    <mergeCell ref="G714:H714"/>
    <mergeCell ref="I714:J714"/>
    <mergeCell ref="K714:L714"/>
    <mergeCell ref="M714:N714"/>
    <mergeCell ref="O714:P714"/>
    <mergeCell ref="C712:D713"/>
    <mergeCell ref="E712:F713"/>
    <mergeCell ref="G712:H713"/>
    <mergeCell ref="I712:J713"/>
    <mergeCell ref="K712:L713"/>
    <mergeCell ref="M712:N713"/>
    <mergeCell ref="O712:P713"/>
    <mergeCell ref="C715:D715"/>
    <mergeCell ref="E715:F715"/>
    <mergeCell ref="G715:H715"/>
    <mergeCell ref="I715:J715"/>
    <mergeCell ref="K715:L715"/>
    <mergeCell ref="M715:N715"/>
    <mergeCell ref="O715:P715"/>
    <mergeCell ref="C716:D716"/>
    <mergeCell ref="E716:F716"/>
    <mergeCell ref="G716:H716"/>
    <mergeCell ref="I716:J716"/>
    <mergeCell ref="K716:L716"/>
    <mergeCell ref="M716:N716"/>
    <mergeCell ref="O716:P716"/>
    <mergeCell ref="C717:D717"/>
    <mergeCell ref="E717:F717"/>
    <mergeCell ref="G717:H717"/>
    <mergeCell ref="I717:J717"/>
    <mergeCell ref="K717:L717"/>
    <mergeCell ref="M717:N717"/>
    <mergeCell ref="O717:P717"/>
    <mergeCell ref="C718:D718"/>
    <mergeCell ref="E718:F718"/>
    <mergeCell ref="G718:H718"/>
    <mergeCell ref="I718:J718"/>
    <mergeCell ref="K718:L718"/>
    <mergeCell ref="M718:N718"/>
    <mergeCell ref="O718:P718"/>
    <mergeCell ref="C732:D732"/>
    <mergeCell ref="C733:O733"/>
    <mergeCell ref="C734:D734"/>
    <mergeCell ref="C736:D736"/>
    <mergeCell ref="E736:F736"/>
    <mergeCell ref="G736:H736"/>
    <mergeCell ref="I736:J736"/>
    <mergeCell ref="K736:L736"/>
    <mergeCell ref="M736:N736"/>
    <mergeCell ref="O736:P736"/>
    <mergeCell ref="C737:D737"/>
    <mergeCell ref="E737:F737"/>
    <mergeCell ref="G737:H737"/>
    <mergeCell ref="I737:J737"/>
    <mergeCell ref="K737:L737"/>
    <mergeCell ref="M737:N737"/>
    <mergeCell ref="O737:P737"/>
    <mergeCell ref="A738:B738"/>
    <mergeCell ref="C738:D738"/>
    <mergeCell ref="E738:F738"/>
    <mergeCell ref="G738:H738"/>
    <mergeCell ref="I738:J738"/>
    <mergeCell ref="K738:L738"/>
    <mergeCell ref="M738:N738"/>
    <mergeCell ref="O738:P738"/>
    <mergeCell ref="C739:D739"/>
    <mergeCell ref="E739:F739"/>
    <mergeCell ref="G739:H739"/>
    <mergeCell ref="I739:J739"/>
    <mergeCell ref="K739:L739"/>
    <mergeCell ref="M739:N739"/>
    <mergeCell ref="O739:P739"/>
    <mergeCell ref="C740:D740"/>
    <mergeCell ref="E740:F740"/>
    <mergeCell ref="G740:H740"/>
    <mergeCell ref="I740:J740"/>
    <mergeCell ref="K740:L740"/>
    <mergeCell ref="M740:N740"/>
    <mergeCell ref="O740:P740"/>
    <mergeCell ref="A741:B741"/>
    <mergeCell ref="C741:D741"/>
    <mergeCell ref="E741:F741"/>
    <mergeCell ref="G741:H741"/>
    <mergeCell ref="I741:J741"/>
    <mergeCell ref="K741:L741"/>
    <mergeCell ref="M741:N741"/>
    <mergeCell ref="O741:P741"/>
    <mergeCell ref="C744:D744"/>
    <mergeCell ref="E744:F744"/>
    <mergeCell ref="G744:H744"/>
    <mergeCell ref="I744:J744"/>
    <mergeCell ref="K744:L744"/>
    <mergeCell ref="M744:N744"/>
    <mergeCell ref="O744:P744"/>
    <mergeCell ref="C742:D743"/>
    <mergeCell ref="E742:F743"/>
    <mergeCell ref="G742:H743"/>
    <mergeCell ref="I742:J743"/>
    <mergeCell ref="K742:L743"/>
    <mergeCell ref="M742:N743"/>
    <mergeCell ref="O742:P743"/>
    <mergeCell ref="C745:D745"/>
    <mergeCell ref="E745:F745"/>
    <mergeCell ref="G745:H745"/>
    <mergeCell ref="I745:J745"/>
    <mergeCell ref="K745:L745"/>
    <mergeCell ref="M745:N745"/>
    <mergeCell ref="O745:P745"/>
    <mergeCell ref="C746:D746"/>
    <mergeCell ref="E746:F746"/>
    <mergeCell ref="G746:H746"/>
    <mergeCell ref="I746:J746"/>
    <mergeCell ref="K746:L746"/>
    <mergeCell ref="M746:N746"/>
    <mergeCell ref="O746:P746"/>
    <mergeCell ref="C747:D747"/>
    <mergeCell ref="E747:F747"/>
    <mergeCell ref="G747:H747"/>
    <mergeCell ref="I747:J747"/>
    <mergeCell ref="K747:L747"/>
    <mergeCell ref="M747:N747"/>
    <mergeCell ref="O747:P747"/>
    <mergeCell ref="C748:D748"/>
    <mergeCell ref="E748:F748"/>
    <mergeCell ref="G748:H748"/>
    <mergeCell ref="I748:J748"/>
    <mergeCell ref="K748:L748"/>
    <mergeCell ref="M748:N748"/>
    <mergeCell ref="O748:P748"/>
    <mergeCell ref="C762:D762"/>
    <mergeCell ref="C763:O763"/>
    <mergeCell ref="C764:D764"/>
    <mergeCell ref="C766:D766"/>
    <mergeCell ref="E766:F766"/>
    <mergeCell ref="G766:H766"/>
    <mergeCell ref="I766:J766"/>
    <mergeCell ref="K766:L766"/>
    <mergeCell ref="M766:N766"/>
    <mergeCell ref="O766:P766"/>
    <mergeCell ref="C767:D767"/>
    <mergeCell ref="E767:F767"/>
    <mergeCell ref="G767:H767"/>
    <mergeCell ref="I767:J767"/>
    <mergeCell ref="K767:L767"/>
    <mergeCell ref="M767:N767"/>
    <mergeCell ref="O767:P767"/>
    <mergeCell ref="A768:B768"/>
    <mergeCell ref="C768:D768"/>
    <mergeCell ref="E768:F768"/>
    <mergeCell ref="G768:H768"/>
    <mergeCell ref="I768:J768"/>
    <mergeCell ref="K768:L768"/>
    <mergeCell ref="M768:N768"/>
    <mergeCell ref="O768:P768"/>
    <mergeCell ref="C769:D769"/>
    <mergeCell ref="E769:F769"/>
    <mergeCell ref="G769:H769"/>
    <mergeCell ref="I769:J769"/>
    <mergeCell ref="K769:L769"/>
    <mergeCell ref="M769:N769"/>
    <mergeCell ref="O769:P769"/>
    <mergeCell ref="C770:D770"/>
    <mergeCell ref="E770:F770"/>
    <mergeCell ref="G770:H770"/>
    <mergeCell ref="I770:J770"/>
    <mergeCell ref="K770:L770"/>
    <mergeCell ref="M770:N770"/>
    <mergeCell ref="O770:P770"/>
    <mergeCell ref="A771:B771"/>
    <mergeCell ref="C771:D771"/>
    <mergeCell ref="E771:F771"/>
    <mergeCell ref="G771:H771"/>
    <mergeCell ref="I771:J771"/>
    <mergeCell ref="K771:L771"/>
    <mergeCell ref="M771:N771"/>
    <mergeCell ref="O771:P771"/>
    <mergeCell ref="C774:D774"/>
    <mergeCell ref="E774:F774"/>
    <mergeCell ref="G774:H774"/>
    <mergeCell ref="I774:J774"/>
    <mergeCell ref="K774:L774"/>
    <mergeCell ref="M774:N774"/>
    <mergeCell ref="O774:P774"/>
    <mergeCell ref="C772:D773"/>
    <mergeCell ref="E772:F773"/>
    <mergeCell ref="G772:H773"/>
    <mergeCell ref="I772:J773"/>
    <mergeCell ref="K772:L773"/>
    <mergeCell ref="M772:N773"/>
    <mergeCell ref="O772:P773"/>
    <mergeCell ref="C775:D775"/>
    <mergeCell ref="E775:F775"/>
    <mergeCell ref="G775:H775"/>
    <mergeCell ref="I775:J775"/>
    <mergeCell ref="K775:L775"/>
    <mergeCell ref="M775:N775"/>
    <mergeCell ref="O775:P775"/>
    <mergeCell ref="C776:D776"/>
    <mergeCell ref="E776:F776"/>
    <mergeCell ref="G776:H776"/>
    <mergeCell ref="I776:J776"/>
    <mergeCell ref="K776:L776"/>
    <mergeCell ref="M776:N776"/>
    <mergeCell ref="O776:P776"/>
    <mergeCell ref="C777:D777"/>
    <mergeCell ref="E777:F777"/>
    <mergeCell ref="G777:H777"/>
    <mergeCell ref="I777:J777"/>
    <mergeCell ref="K777:L777"/>
    <mergeCell ref="M777:N777"/>
    <mergeCell ref="O777:P777"/>
    <mergeCell ref="C778:D778"/>
    <mergeCell ref="E778:F778"/>
    <mergeCell ref="G778:H778"/>
    <mergeCell ref="I778:J778"/>
    <mergeCell ref="K778:L778"/>
    <mergeCell ref="M778:N778"/>
    <mergeCell ref="O778:P778"/>
    <mergeCell ref="C792:D792"/>
    <mergeCell ref="C793:O793"/>
    <mergeCell ref="C794:D794"/>
    <mergeCell ref="C796:D796"/>
    <mergeCell ref="E796:F796"/>
    <mergeCell ref="G796:H796"/>
    <mergeCell ref="I796:J796"/>
    <mergeCell ref="K796:L796"/>
    <mergeCell ref="M796:N796"/>
    <mergeCell ref="O796:P796"/>
    <mergeCell ref="C797:D797"/>
    <mergeCell ref="E797:F797"/>
    <mergeCell ref="G797:H797"/>
    <mergeCell ref="I797:J797"/>
    <mergeCell ref="K797:L797"/>
    <mergeCell ref="M797:N797"/>
    <mergeCell ref="O797:P797"/>
    <mergeCell ref="A798:B798"/>
    <mergeCell ref="C798:D798"/>
    <mergeCell ref="E798:F798"/>
    <mergeCell ref="G798:H798"/>
    <mergeCell ref="I798:J798"/>
    <mergeCell ref="K798:L798"/>
    <mergeCell ref="M798:N798"/>
    <mergeCell ref="O798:P798"/>
    <mergeCell ref="C799:D799"/>
    <mergeCell ref="E799:F799"/>
    <mergeCell ref="G799:H799"/>
    <mergeCell ref="I799:J799"/>
    <mergeCell ref="K799:L799"/>
    <mergeCell ref="M799:N799"/>
    <mergeCell ref="O799:P799"/>
    <mergeCell ref="C800:D800"/>
    <mergeCell ref="E800:F800"/>
    <mergeCell ref="G800:H800"/>
    <mergeCell ref="I800:J800"/>
    <mergeCell ref="K800:L800"/>
    <mergeCell ref="M800:N800"/>
    <mergeCell ref="O800:P800"/>
    <mergeCell ref="A801:B801"/>
    <mergeCell ref="C801:D801"/>
    <mergeCell ref="E801:F801"/>
    <mergeCell ref="G801:H801"/>
    <mergeCell ref="I801:J801"/>
    <mergeCell ref="K801:L801"/>
    <mergeCell ref="M801:N801"/>
    <mergeCell ref="O801:P801"/>
    <mergeCell ref="C804:D804"/>
    <mergeCell ref="E804:F804"/>
    <mergeCell ref="G804:H804"/>
    <mergeCell ref="I804:J804"/>
    <mergeCell ref="K804:L804"/>
    <mergeCell ref="M804:N804"/>
    <mergeCell ref="O804:P804"/>
    <mergeCell ref="C802:D803"/>
    <mergeCell ref="E802:F803"/>
    <mergeCell ref="G802:H803"/>
    <mergeCell ref="I802:J803"/>
    <mergeCell ref="K802:L803"/>
    <mergeCell ref="M802:N803"/>
    <mergeCell ref="O802:P803"/>
    <mergeCell ref="C805:D805"/>
    <mergeCell ref="E805:F805"/>
    <mergeCell ref="G805:H805"/>
    <mergeCell ref="I805:J805"/>
    <mergeCell ref="K805:L805"/>
    <mergeCell ref="M805:N805"/>
    <mergeCell ref="O805:P805"/>
    <mergeCell ref="C806:D806"/>
    <mergeCell ref="E806:F806"/>
    <mergeCell ref="G806:H806"/>
    <mergeCell ref="I806:J806"/>
    <mergeCell ref="K806:L806"/>
    <mergeCell ref="M806:N806"/>
    <mergeCell ref="O806:P806"/>
    <mergeCell ref="C807:D807"/>
    <mergeCell ref="E807:F807"/>
    <mergeCell ref="G807:H807"/>
    <mergeCell ref="I807:J807"/>
    <mergeCell ref="K807:L807"/>
    <mergeCell ref="M807:N807"/>
    <mergeCell ref="O807:P807"/>
    <mergeCell ref="C808:D808"/>
    <mergeCell ref="E808:F808"/>
    <mergeCell ref="G808:H808"/>
    <mergeCell ref="I808:J808"/>
    <mergeCell ref="K808:L808"/>
    <mergeCell ref="M808:N808"/>
    <mergeCell ref="O808:P808"/>
    <mergeCell ref="C822:D822"/>
    <mergeCell ref="C823:O823"/>
    <mergeCell ref="C824:D824"/>
    <mergeCell ref="C826:D826"/>
    <mergeCell ref="E826:F826"/>
    <mergeCell ref="G826:H826"/>
    <mergeCell ref="I826:J826"/>
    <mergeCell ref="K826:L826"/>
    <mergeCell ref="M826:N826"/>
    <mergeCell ref="O826:P826"/>
    <mergeCell ref="C827:D827"/>
    <mergeCell ref="E827:F827"/>
    <mergeCell ref="G827:H827"/>
    <mergeCell ref="I827:J827"/>
    <mergeCell ref="K827:L827"/>
    <mergeCell ref="M827:N827"/>
    <mergeCell ref="O827:P827"/>
    <mergeCell ref="A828:B828"/>
    <mergeCell ref="C828:D828"/>
    <mergeCell ref="E828:F828"/>
    <mergeCell ref="G828:H828"/>
    <mergeCell ref="I828:J828"/>
    <mergeCell ref="K828:L828"/>
    <mergeCell ref="M828:N828"/>
    <mergeCell ref="O828:P828"/>
    <mergeCell ref="C829:D829"/>
    <mergeCell ref="E829:F829"/>
    <mergeCell ref="G829:H829"/>
    <mergeCell ref="I829:J829"/>
    <mergeCell ref="K829:L829"/>
    <mergeCell ref="M829:N829"/>
    <mergeCell ref="O829:P829"/>
    <mergeCell ref="C830:D830"/>
    <mergeCell ref="E830:F830"/>
    <mergeCell ref="G830:H830"/>
    <mergeCell ref="I830:J830"/>
    <mergeCell ref="K830:L830"/>
    <mergeCell ref="M830:N830"/>
    <mergeCell ref="O830:P830"/>
    <mergeCell ref="A831:B831"/>
    <mergeCell ref="C831:D831"/>
    <mergeCell ref="E831:F831"/>
    <mergeCell ref="G831:H831"/>
    <mergeCell ref="I831:J831"/>
    <mergeCell ref="K831:L831"/>
    <mergeCell ref="M831:N831"/>
    <mergeCell ref="O831:P831"/>
    <mergeCell ref="C834:D834"/>
    <mergeCell ref="E834:F834"/>
    <mergeCell ref="G834:H834"/>
    <mergeCell ref="I834:J834"/>
    <mergeCell ref="K834:L834"/>
    <mergeCell ref="M834:N834"/>
    <mergeCell ref="O834:P834"/>
    <mergeCell ref="C832:D833"/>
    <mergeCell ref="E832:F833"/>
    <mergeCell ref="G832:H833"/>
    <mergeCell ref="I832:J833"/>
    <mergeCell ref="K832:L833"/>
    <mergeCell ref="M832:N833"/>
    <mergeCell ref="O832:P833"/>
    <mergeCell ref="C835:D835"/>
    <mergeCell ref="E835:F835"/>
    <mergeCell ref="G835:H835"/>
    <mergeCell ref="I835:J835"/>
    <mergeCell ref="K835:L835"/>
    <mergeCell ref="M835:N835"/>
    <mergeCell ref="O835:P835"/>
    <mergeCell ref="C836:D836"/>
    <mergeCell ref="E836:F836"/>
    <mergeCell ref="G836:H836"/>
    <mergeCell ref="I836:J836"/>
    <mergeCell ref="K836:L836"/>
    <mergeCell ref="M836:N836"/>
    <mergeCell ref="O836:P836"/>
    <mergeCell ref="C837:D837"/>
    <mergeCell ref="E837:F837"/>
    <mergeCell ref="G837:H837"/>
    <mergeCell ref="I837:J837"/>
    <mergeCell ref="K837:L837"/>
    <mergeCell ref="M837:N837"/>
    <mergeCell ref="O837:P837"/>
    <mergeCell ref="C838:D838"/>
    <mergeCell ref="E838:F838"/>
    <mergeCell ref="G838:H838"/>
    <mergeCell ref="I838:J838"/>
    <mergeCell ref="K838:L838"/>
    <mergeCell ref="M838:N838"/>
    <mergeCell ref="O838:P838"/>
    <mergeCell ref="C852:D852"/>
    <mergeCell ref="C853:O853"/>
    <mergeCell ref="C854:D854"/>
    <mergeCell ref="C856:D856"/>
    <mergeCell ref="E856:F856"/>
    <mergeCell ref="G856:H856"/>
    <mergeCell ref="I856:J856"/>
    <mergeCell ref="K856:L856"/>
    <mergeCell ref="M856:N856"/>
    <mergeCell ref="O856:P856"/>
    <mergeCell ref="C857:D857"/>
    <mergeCell ref="E857:F857"/>
    <mergeCell ref="G857:H857"/>
    <mergeCell ref="I857:J857"/>
    <mergeCell ref="K857:L857"/>
    <mergeCell ref="M857:N857"/>
    <mergeCell ref="O857:P857"/>
    <mergeCell ref="A858:B858"/>
    <mergeCell ref="C858:D858"/>
    <mergeCell ref="E858:F858"/>
    <mergeCell ref="G858:H858"/>
    <mergeCell ref="I858:J858"/>
    <mergeCell ref="K858:L858"/>
    <mergeCell ref="M858:N858"/>
    <mergeCell ref="O858:P858"/>
    <mergeCell ref="C859:D859"/>
    <mergeCell ref="E859:F859"/>
    <mergeCell ref="G859:H859"/>
    <mergeCell ref="I859:J859"/>
    <mergeCell ref="K859:L859"/>
    <mergeCell ref="M859:N859"/>
    <mergeCell ref="O859:P859"/>
    <mergeCell ref="C860:D860"/>
    <mergeCell ref="E860:F860"/>
    <mergeCell ref="G860:H860"/>
    <mergeCell ref="I860:J860"/>
    <mergeCell ref="K860:L860"/>
    <mergeCell ref="M860:N860"/>
    <mergeCell ref="O860:P860"/>
    <mergeCell ref="A861:B861"/>
    <mergeCell ref="C861:D861"/>
    <mergeCell ref="E861:F861"/>
    <mergeCell ref="G861:H861"/>
    <mergeCell ref="I861:J861"/>
    <mergeCell ref="K861:L861"/>
    <mergeCell ref="M861:N861"/>
    <mergeCell ref="O861:P861"/>
    <mergeCell ref="C864:D864"/>
    <mergeCell ref="E864:F864"/>
    <mergeCell ref="G864:H864"/>
    <mergeCell ref="I864:J864"/>
    <mergeCell ref="K864:L864"/>
    <mergeCell ref="M864:N864"/>
    <mergeCell ref="O864:P864"/>
    <mergeCell ref="C862:D863"/>
    <mergeCell ref="E862:F863"/>
    <mergeCell ref="G862:H863"/>
    <mergeCell ref="I862:J863"/>
    <mergeCell ref="K862:L863"/>
    <mergeCell ref="M862:N863"/>
    <mergeCell ref="O862:P863"/>
    <mergeCell ref="C865:D865"/>
    <mergeCell ref="E865:F865"/>
    <mergeCell ref="G865:H865"/>
    <mergeCell ref="I865:J865"/>
    <mergeCell ref="K865:L865"/>
    <mergeCell ref="M865:N865"/>
    <mergeCell ref="O865:P865"/>
    <mergeCell ref="C866:D866"/>
    <mergeCell ref="E866:F866"/>
    <mergeCell ref="G866:H866"/>
    <mergeCell ref="I866:J866"/>
    <mergeCell ref="K866:L866"/>
    <mergeCell ref="M866:N866"/>
    <mergeCell ref="O866:P866"/>
    <mergeCell ref="C867:D867"/>
    <mergeCell ref="E867:F867"/>
    <mergeCell ref="G867:H867"/>
    <mergeCell ref="I867:J867"/>
    <mergeCell ref="K867:L867"/>
    <mergeCell ref="M867:N867"/>
    <mergeCell ref="O867:P867"/>
    <mergeCell ref="C868:D868"/>
    <mergeCell ref="E868:F868"/>
    <mergeCell ref="G868:H868"/>
    <mergeCell ref="I868:J868"/>
    <mergeCell ref="K868:L868"/>
    <mergeCell ref="M868:N868"/>
    <mergeCell ref="O868:P868"/>
    <mergeCell ref="C532:D533"/>
    <mergeCell ref="E532:F533"/>
    <mergeCell ref="G532:H533"/>
    <mergeCell ref="I532:J533"/>
    <mergeCell ref="K532:L533"/>
    <mergeCell ref="M532:N533"/>
    <mergeCell ref="O532:P533"/>
    <mergeCell ref="C501:D502"/>
    <mergeCell ref="E501:F502"/>
    <mergeCell ref="G501:H502"/>
    <mergeCell ref="I501:J502"/>
    <mergeCell ref="K501:L502"/>
    <mergeCell ref="M501:N502"/>
    <mergeCell ref="O501:P502"/>
    <mergeCell ref="C622:D623"/>
    <mergeCell ref="E622:F623"/>
    <mergeCell ref="G622:H623"/>
    <mergeCell ref="I622:J623"/>
    <mergeCell ref="K622:L623"/>
    <mergeCell ref="M622:N623"/>
    <mergeCell ref="O622:P623"/>
    <mergeCell ref="C652:D653"/>
    <mergeCell ref="E652:F653"/>
    <mergeCell ref="G652:H653"/>
    <mergeCell ref="I652:J653"/>
    <mergeCell ref="C71:D72"/>
    <mergeCell ref="E71:F72"/>
    <mergeCell ref="G71:H72"/>
    <mergeCell ref="I71:J72"/>
    <mergeCell ref="K71:L72"/>
    <mergeCell ref="M71:N72"/>
    <mergeCell ref="O71:P72"/>
    <mergeCell ref="C562:D563"/>
    <mergeCell ref="E562:F563"/>
    <mergeCell ref="G562:H563"/>
    <mergeCell ref="I562:J563"/>
    <mergeCell ref="K562:L563"/>
    <mergeCell ref="M562:N563"/>
    <mergeCell ref="O562:P563"/>
    <mergeCell ref="C592:D593"/>
    <mergeCell ref="E592:F593"/>
    <mergeCell ref="G592:H593"/>
    <mergeCell ref="I592:J593"/>
    <mergeCell ref="K592:L593"/>
    <mergeCell ref="M592:N593"/>
    <mergeCell ref="O592:P593"/>
    <mergeCell ref="C377:D378"/>
    <mergeCell ref="E377:F378"/>
    <mergeCell ref="G377:H378"/>
    <mergeCell ref="I377:J378"/>
    <mergeCell ref="K377:L378"/>
    <mergeCell ref="M377:N378"/>
    <mergeCell ref="O377:P378"/>
    <mergeCell ref="C346:D347"/>
    <mergeCell ref="E346:F347"/>
    <mergeCell ref="G346:H347"/>
    <mergeCell ref="I346:J347"/>
  </mergeCells>
  <printOptions horizontalCentered="1"/>
  <pageMargins left="0" right="0" top="0.74803149606299202" bottom="0.74803149606299202" header="0.31496062992126" footer="0.31496062992126"/>
  <pageSetup paperSize="41" orientation="landscape" r:id="rId1"/>
  <headerFooter>
    <oddHeader xml:space="preserve">&amp;L&amp;"-,Bold"NEGOTIATED PROCUREMENT FOR GOODS
&amp;C&amp;"-,Bold"&amp;18ABSTRACT OF BIDS AS READ&amp;R&amp;"-,Bold"&amp;18JULY 14, 2022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725"/>
  <sheetViews>
    <sheetView view="pageLayout" zoomScaleNormal="100" workbookViewId="0">
      <selection activeCell="A27" sqref="A27"/>
    </sheetView>
  </sheetViews>
  <sheetFormatPr defaultColWidth="9.109375" defaultRowHeight="14.4"/>
  <cols>
    <col min="1" max="1" width="2.5546875" customWidth="1"/>
    <col min="2" max="2" width="10.5546875" customWidth="1"/>
    <col min="5" max="5" width="11.6640625" customWidth="1"/>
    <col min="6" max="6" width="18.5546875" customWidth="1"/>
    <col min="7" max="11" width="17" customWidth="1"/>
  </cols>
  <sheetData>
    <row r="1" spans="1:11" ht="31.5" customHeight="1">
      <c r="A1" s="403" t="str">
        <f>'Bid-Summary'!B3</f>
        <v>20224807B</v>
      </c>
      <c r="B1" s="403"/>
      <c r="C1" s="435" t="str">
        <f>'Bid-Summary'!C4</f>
        <v>PROCUREMENT OF PORTLAND CEMENT FOR THE CONSTRUCTION AT ALIA NHS, MANGALCAL, CARMEN, DDN FOR THE USE OF PEO</v>
      </c>
      <c r="D1" s="435"/>
      <c r="E1" s="435"/>
      <c r="F1" s="435"/>
      <c r="G1" s="435"/>
      <c r="H1" s="435"/>
      <c r="I1" s="435"/>
      <c r="J1" s="436"/>
      <c r="K1" s="58">
        <f>'Bid-Summary'!D3</f>
        <v>215475</v>
      </c>
    </row>
    <row r="2" spans="1:11" ht="21.75" customHeight="1">
      <c r="A2" s="404" t="s">
        <v>73</v>
      </c>
      <c r="B2" s="405"/>
      <c r="C2" s="20"/>
      <c r="D2" s="20"/>
      <c r="E2" s="20"/>
      <c r="F2" s="22" t="str">
        <f>'Bid-Summary'!B8</f>
        <v>JOCHRIS PIPELINE TRADING</v>
      </c>
      <c r="G2" s="22">
        <f>'Bid-Summary'!B9</f>
        <v>0</v>
      </c>
      <c r="H2" s="21">
        <f>'Bid-Summary'!B10</f>
        <v>0</v>
      </c>
      <c r="I2" s="59">
        <f>'Bid-Summary'!B11</f>
        <v>0</v>
      </c>
      <c r="J2" s="21">
        <f>'Bid-Summary'!B12</f>
        <v>0</v>
      </c>
      <c r="K2" s="60">
        <f>'Bid-Summary'!H8</f>
        <v>0</v>
      </c>
    </row>
    <row r="3" spans="1:11">
      <c r="A3" s="408">
        <v>1</v>
      </c>
      <c r="B3" s="418" t="s">
        <v>138</v>
      </c>
      <c r="C3" s="418"/>
      <c r="D3" s="418"/>
      <c r="E3" s="419"/>
      <c r="F3" s="430"/>
      <c r="G3" s="426"/>
      <c r="H3" s="426"/>
      <c r="I3" s="426"/>
      <c r="J3" s="426"/>
      <c r="K3" s="429"/>
    </row>
    <row r="4" spans="1:11" ht="18.75" customHeight="1">
      <c r="A4" s="407"/>
      <c r="B4" s="422"/>
      <c r="C4" s="422"/>
      <c r="D4" s="422"/>
      <c r="E4" s="423"/>
      <c r="F4" s="431"/>
      <c r="G4" s="427"/>
      <c r="H4" s="427"/>
      <c r="I4" s="427"/>
      <c r="J4" s="427"/>
      <c r="K4" s="429"/>
    </row>
    <row r="5" spans="1:11" ht="15" customHeight="1">
      <c r="A5" s="406">
        <v>2</v>
      </c>
      <c r="B5" s="418" t="s">
        <v>139</v>
      </c>
      <c r="C5" s="418"/>
      <c r="D5" s="418"/>
      <c r="E5" s="419"/>
      <c r="F5" s="437"/>
      <c r="G5" s="426"/>
      <c r="H5" s="426"/>
      <c r="I5" s="426"/>
      <c r="J5" s="426"/>
      <c r="K5" s="429"/>
    </row>
    <row r="6" spans="1:11">
      <c r="A6" s="408"/>
      <c r="B6" s="420"/>
      <c r="C6" s="420"/>
      <c r="D6" s="420"/>
      <c r="E6" s="421"/>
      <c r="F6" s="439"/>
      <c r="G6" s="432"/>
      <c r="H6" s="432"/>
      <c r="I6" s="432"/>
      <c r="J6" s="432"/>
      <c r="K6" s="429"/>
    </row>
    <row r="7" spans="1:11" ht="27" customHeight="1">
      <c r="A7" s="407"/>
      <c r="B7" s="422"/>
      <c r="C7" s="422"/>
      <c r="D7" s="422"/>
      <c r="E7" s="423"/>
      <c r="F7" s="438"/>
      <c r="G7" s="427"/>
      <c r="H7" s="427"/>
      <c r="I7" s="427"/>
      <c r="J7" s="427"/>
      <c r="K7" s="429"/>
    </row>
    <row r="8" spans="1:11">
      <c r="A8" s="406">
        <v>3</v>
      </c>
      <c r="B8" s="418" t="s">
        <v>140</v>
      </c>
      <c r="C8" s="418"/>
      <c r="D8" s="418"/>
      <c r="E8" s="419"/>
      <c r="F8" s="437"/>
      <c r="G8" s="426"/>
      <c r="H8" s="426"/>
      <c r="I8" s="426"/>
      <c r="J8" s="426"/>
      <c r="K8" s="429"/>
    </row>
    <row r="9" spans="1:11">
      <c r="A9" s="408"/>
      <c r="B9" s="420"/>
      <c r="C9" s="420"/>
      <c r="D9" s="420"/>
      <c r="E9" s="421"/>
      <c r="F9" s="439"/>
      <c r="G9" s="432"/>
      <c r="H9" s="432"/>
      <c r="I9" s="432"/>
      <c r="J9" s="432"/>
      <c r="K9" s="429"/>
    </row>
    <row r="10" spans="1:11" ht="60" customHeight="1">
      <c r="A10" s="407"/>
      <c r="B10" s="422"/>
      <c r="C10" s="422"/>
      <c r="D10" s="422"/>
      <c r="E10" s="423"/>
      <c r="F10" s="438"/>
      <c r="G10" s="427"/>
      <c r="H10" s="427"/>
      <c r="I10" s="427"/>
      <c r="J10" s="427"/>
      <c r="K10" s="429"/>
    </row>
    <row r="11" spans="1:11">
      <c r="A11" s="409">
        <v>4</v>
      </c>
      <c r="B11" s="418" t="s">
        <v>141</v>
      </c>
      <c r="C11" s="418"/>
      <c r="D11" s="418"/>
      <c r="E11" s="419"/>
      <c r="F11" s="437"/>
      <c r="G11" s="426"/>
      <c r="H11" s="426"/>
      <c r="I11" s="426"/>
      <c r="J11" s="426"/>
      <c r="K11" s="429"/>
    </row>
    <row r="12" spans="1:11">
      <c r="A12" s="410"/>
      <c r="B12" s="420"/>
      <c r="C12" s="420"/>
      <c r="D12" s="420"/>
      <c r="E12" s="421"/>
      <c r="F12" s="439"/>
      <c r="G12" s="432"/>
      <c r="H12" s="432"/>
      <c r="I12" s="432"/>
      <c r="J12" s="432"/>
      <c r="K12" s="429"/>
    </row>
    <row r="13" spans="1:11" ht="25.5" customHeight="1">
      <c r="A13" s="411"/>
      <c r="B13" s="422"/>
      <c r="C13" s="422"/>
      <c r="D13" s="422"/>
      <c r="E13" s="423"/>
      <c r="F13" s="438"/>
      <c r="G13" s="427"/>
      <c r="H13" s="427"/>
      <c r="I13" s="427"/>
      <c r="J13" s="427"/>
      <c r="K13" s="429"/>
    </row>
    <row r="14" spans="1:11" ht="10.5" customHeight="1">
      <c r="A14" s="28">
        <v>5</v>
      </c>
      <c r="B14" s="29" t="s">
        <v>142</v>
      </c>
      <c r="C14" s="30"/>
      <c r="D14" s="30"/>
      <c r="E14" s="30"/>
      <c r="F14" s="31"/>
      <c r="G14" s="32"/>
      <c r="H14" s="32"/>
      <c r="I14" s="32"/>
      <c r="J14" s="32"/>
      <c r="K14" s="62"/>
    </row>
    <row r="15" spans="1:11" ht="21" customHeight="1">
      <c r="A15" s="24" t="s">
        <v>143</v>
      </c>
      <c r="B15" s="33" t="s">
        <v>144</v>
      </c>
      <c r="C15" s="34"/>
      <c r="D15" s="34"/>
      <c r="E15" s="34"/>
      <c r="F15" s="35"/>
      <c r="G15" s="36"/>
      <c r="H15" s="36"/>
      <c r="I15" s="36"/>
      <c r="J15" s="36"/>
      <c r="K15" s="61"/>
    </row>
    <row r="16" spans="1:11" ht="20.85" customHeight="1">
      <c r="A16" s="406" t="s">
        <v>145</v>
      </c>
      <c r="B16" s="418" t="s">
        <v>146</v>
      </c>
      <c r="C16" s="418"/>
      <c r="D16" s="418"/>
      <c r="E16" s="419"/>
      <c r="F16" s="437"/>
      <c r="G16" s="426"/>
      <c r="H16" s="426"/>
      <c r="I16" s="426"/>
      <c r="J16" s="426"/>
      <c r="K16" s="429"/>
    </row>
    <row r="17" spans="1:11" ht="6.75" customHeight="1">
      <c r="A17" s="407"/>
      <c r="B17" s="422"/>
      <c r="C17" s="422"/>
      <c r="D17" s="422"/>
      <c r="E17" s="423"/>
      <c r="F17" s="438"/>
      <c r="G17" s="427"/>
      <c r="H17" s="427"/>
      <c r="I17" s="427"/>
      <c r="J17" s="427"/>
      <c r="K17" s="429"/>
    </row>
    <row r="18" spans="1:11" ht="20.85" customHeight="1">
      <c r="A18" s="28" t="s">
        <v>147</v>
      </c>
      <c r="B18" s="29" t="s">
        <v>148</v>
      </c>
      <c r="C18" s="37"/>
      <c r="D18" s="37"/>
      <c r="E18" s="37"/>
      <c r="F18" s="35"/>
      <c r="G18" s="36"/>
      <c r="H18" s="36"/>
      <c r="I18" s="36"/>
      <c r="J18" s="36"/>
      <c r="K18" s="61"/>
    </row>
    <row r="19" spans="1:11" ht="20.85" customHeight="1">
      <c r="A19" s="28" t="s">
        <v>149</v>
      </c>
      <c r="B19" s="29" t="s">
        <v>150</v>
      </c>
      <c r="C19" s="37"/>
      <c r="D19" s="37"/>
      <c r="E19" s="37"/>
      <c r="F19" s="35"/>
      <c r="G19" s="36"/>
      <c r="H19" s="36"/>
      <c r="I19" s="36"/>
      <c r="J19" s="36"/>
      <c r="K19" s="61"/>
    </row>
    <row r="20" spans="1:11">
      <c r="A20" s="409">
        <v>6</v>
      </c>
      <c r="B20" s="418" t="s">
        <v>151</v>
      </c>
      <c r="C20" s="418"/>
      <c r="D20" s="418"/>
      <c r="E20" s="419"/>
      <c r="F20" s="437"/>
      <c r="G20" s="426"/>
      <c r="H20" s="426"/>
      <c r="I20" s="426"/>
      <c r="J20" s="426"/>
      <c r="K20" s="429"/>
    </row>
    <row r="21" spans="1:11">
      <c r="A21" s="411"/>
      <c r="B21" s="422"/>
      <c r="C21" s="422"/>
      <c r="D21" s="422"/>
      <c r="E21" s="423"/>
      <c r="F21" s="438"/>
      <c r="G21" s="427"/>
      <c r="H21" s="427"/>
      <c r="I21" s="427"/>
      <c r="J21" s="427"/>
      <c r="K21" s="429"/>
    </row>
    <row r="22" spans="1:11">
      <c r="A22" s="409">
        <v>7</v>
      </c>
      <c r="B22" s="418" t="s">
        <v>152</v>
      </c>
      <c r="C22" s="418"/>
      <c r="D22" s="418"/>
      <c r="E22" s="419"/>
      <c r="F22" s="437"/>
      <c r="G22" s="426"/>
      <c r="H22" s="426"/>
      <c r="I22" s="426"/>
      <c r="J22" s="426"/>
      <c r="K22" s="429"/>
    </row>
    <row r="23" spans="1:11" ht="16.5" customHeight="1">
      <c r="A23" s="411"/>
      <c r="B23" s="422"/>
      <c r="C23" s="422"/>
      <c r="D23" s="422"/>
      <c r="E23" s="423"/>
      <c r="F23" s="438"/>
      <c r="G23" s="427"/>
      <c r="H23" s="427"/>
      <c r="I23" s="427"/>
      <c r="J23" s="427"/>
      <c r="K23" s="429"/>
    </row>
    <row r="24" spans="1:11" ht="17.25" customHeight="1">
      <c r="A24" s="28">
        <v>8</v>
      </c>
      <c r="B24" s="29" t="s">
        <v>153</v>
      </c>
      <c r="C24" s="37"/>
      <c r="D24" s="37"/>
      <c r="E24" s="37"/>
      <c r="F24" s="31"/>
      <c r="G24" s="32"/>
      <c r="H24" s="32"/>
      <c r="I24" s="32"/>
      <c r="J24" s="32"/>
      <c r="K24" s="62"/>
    </row>
    <row r="25" spans="1:11" ht="15" customHeight="1">
      <c r="A25" s="23" t="s">
        <v>143</v>
      </c>
      <c r="B25" s="38" t="s">
        <v>154</v>
      </c>
      <c r="C25" s="39"/>
      <c r="D25" s="39"/>
      <c r="E25" s="39"/>
      <c r="F25" s="437"/>
      <c r="G25" s="426"/>
      <c r="H25" s="426"/>
      <c r="I25" s="426"/>
      <c r="J25" s="426"/>
      <c r="K25" s="429"/>
    </row>
    <row r="26" spans="1:11">
      <c r="A26" s="24"/>
      <c r="B26" s="40" t="s">
        <v>155</v>
      </c>
      <c r="C26" s="41"/>
      <c r="D26" s="41"/>
      <c r="E26" s="41"/>
      <c r="F26" s="438"/>
      <c r="G26" s="427"/>
      <c r="H26" s="427"/>
      <c r="I26" s="427"/>
      <c r="J26" s="427"/>
      <c r="K26" s="429"/>
    </row>
    <row r="27" spans="1:11">
      <c r="A27" s="23" t="s">
        <v>145</v>
      </c>
      <c r="B27" s="42" t="s">
        <v>156</v>
      </c>
      <c r="C27" s="39"/>
      <c r="D27" s="39"/>
      <c r="E27" s="39"/>
      <c r="F27" s="437"/>
      <c r="G27" s="426"/>
      <c r="H27" s="426"/>
      <c r="I27" s="426"/>
      <c r="J27" s="426"/>
      <c r="K27" s="429"/>
    </row>
    <row r="28" spans="1:11">
      <c r="A28" s="43"/>
      <c r="B28" s="414" t="s">
        <v>157</v>
      </c>
      <c r="C28" s="414"/>
      <c r="D28" s="414"/>
      <c r="E28" s="415"/>
      <c r="F28" s="439"/>
      <c r="G28" s="432"/>
      <c r="H28" s="432"/>
      <c r="I28" s="432"/>
      <c r="J28" s="432"/>
      <c r="K28" s="429"/>
    </row>
    <row r="29" spans="1:11">
      <c r="A29" s="44"/>
      <c r="B29" s="416"/>
      <c r="C29" s="416"/>
      <c r="D29" s="416"/>
      <c r="E29" s="417"/>
      <c r="F29" s="438"/>
      <c r="G29" s="427"/>
      <c r="H29" s="427"/>
      <c r="I29" s="427"/>
      <c r="J29" s="427"/>
      <c r="K29" s="429"/>
    </row>
    <row r="30" spans="1:11">
      <c r="A30" s="26" t="s">
        <v>147</v>
      </c>
      <c r="B30" s="45" t="s">
        <v>158</v>
      </c>
      <c r="C30" s="46"/>
      <c r="D30" s="46"/>
      <c r="E30" s="46"/>
      <c r="F30" s="437"/>
      <c r="G30" s="426"/>
      <c r="H30" s="426"/>
      <c r="I30" s="426"/>
      <c r="J30" s="426"/>
      <c r="K30" s="428"/>
    </row>
    <row r="31" spans="1:11">
      <c r="A31" s="44"/>
      <c r="B31" s="47" t="s">
        <v>159</v>
      </c>
      <c r="C31" s="41"/>
      <c r="D31" s="41"/>
      <c r="E31" s="41"/>
      <c r="F31" s="438"/>
      <c r="G31" s="427"/>
      <c r="H31" s="427"/>
      <c r="I31" s="427"/>
      <c r="J31" s="427"/>
      <c r="K31" s="428"/>
    </row>
    <row r="32" spans="1:11">
      <c r="A32" s="23" t="s">
        <v>149</v>
      </c>
      <c r="B32" s="42" t="s">
        <v>160</v>
      </c>
      <c r="C32" s="48"/>
      <c r="D32" s="48"/>
      <c r="E32" s="48"/>
      <c r="F32" s="437"/>
      <c r="G32" s="426"/>
      <c r="H32" s="426"/>
      <c r="I32" s="426"/>
      <c r="J32" s="426"/>
      <c r="K32" s="428"/>
    </row>
    <row r="33" spans="1:11">
      <c r="A33" s="24"/>
      <c r="B33" s="47" t="s">
        <v>161</v>
      </c>
      <c r="C33" s="34"/>
      <c r="D33" s="34"/>
      <c r="E33" s="34"/>
      <c r="F33" s="438"/>
      <c r="G33" s="427"/>
      <c r="H33" s="427"/>
      <c r="I33" s="427"/>
      <c r="J33" s="427"/>
      <c r="K33" s="428"/>
    </row>
    <row r="34" spans="1:11">
      <c r="A34" s="23" t="s">
        <v>162</v>
      </c>
      <c r="B34" s="42" t="s">
        <v>163</v>
      </c>
      <c r="C34" s="48"/>
      <c r="D34" s="48"/>
      <c r="E34" s="48"/>
      <c r="F34" s="437"/>
      <c r="G34" s="426"/>
      <c r="H34" s="426"/>
      <c r="I34" s="426"/>
      <c r="J34" s="426"/>
      <c r="K34" s="428"/>
    </row>
    <row r="35" spans="1:11">
      <c r="A35" s="24"/>
      <c r="B35" s="33" t="s">
        <v>164</v>
      </c>
      <c r="C35" s="34"/>
      <c r="D35" s="34"/>
      <c r="E35" s="34"/>
      <c r="F35" s="438"/>
      <c r="G35" s="427"/>
      <c r="H35" s="427"/>
      <c r="I35" s="427"/>
      <c r="J35" s="427"/>
      <c r="K35" s="428"/>
    </row>
    <row r="36" spans="1:11">
      <c r="A36" s="23" t="s">
        <v>165</v>
      </c>
      <c r="B36" s="42" t="s">
        <v>166</v>
      </c>
      <c r="C36" s="48"/>
      <c r="D36" s="48"/>
      <c r="E36" s="48"/>
      <c r="F36" s="437"/>
      <c r="G36" s="426"/>
      <c r="H36" s="426"/>
      <c r="I36" s="426"/>
      <c r="J36" s="426"/>
      <c r="K36" s="428"/>
    </row>
    <row r="37" spans="1:11">
      <c r="A37" s="49"/>
      <c r="B37" s="47" t="s">
        <v>167</v>
      </c>
      <c r="C37" s="34"/>
      <c r="D37" s="34"/>
      <c r="E37" s="34"/>
      <c r="F37" s="438"/>
      <c r="G37" s="427"/>
      <c r="H37" s="427"/>
      <c r="I37" s="427"/>
      <c r="J37" s="427"/>
      <c r="K37" s="428"/>
    </row>
    <row r="38" spans="1:11">
      <c r="A38" s="406">
        <v>9</v>
      </c>
      <c r="B38" s="412" t="s">
        <v>168</v>
      </c>
      <c r="C38" s="412"/>
      <c r="D38" s="412"/>
      <c r="E38" s="412"/>
      <c r="F38" s="437"/>
      <c r="G38" s="426"/>
      <c r="H38" s="426"/>
      <c r="I38" s="426"/>
      <c r="J38" s="426"/>
      <c r="K38" s="426"/>
    </row>
    <row r="39" spans="1:11">
      <c r="A39" s="407"/>
      <c r="B39" s="413"/>
      <c r="C39" s="413"/>
      <c r="D39" s="413"/>
      <c r="E39" s="413"/>
      <c r="F39" s="438"/>
      <c r="G39" s="427"/>
      <c r="H39" s="427"/>
      <c r="I39" s="427"/>
      <c r="J39" s="427"/>
      <c r="K39" s="427"/>
    </row>
    <row r="40" spans="1:11" ht="30" customHeight="1">
      <c r="A40" s="28">
        <v>10</v>
      </c>
      <c r="B40" s="50" t="s">
        <v>169</v>
      </c>
      <c r="C40" s="30"/>
      <c r="D40" s="30"/>
      <c r="E40" s="30"/>
      <c r="F40" s="35"/>
      <c r="G40" s="36"/>
      <c r="H40" s="36"/>
      <c r="I40" s="36"/>
      <c r="J40" s="36"/>
      <c r="K40" s="36"/>
    </row>
    <row r="41" spans="1:11" ht="21.75" customHeight="1">
      <c r="A41" s="442" t="s">
        <v>87</v>
      </c>
      <c r="B41" s="443"/>
      <c r="C41" s="51"/>
      <c r="D41" s="51"/>
      <c r="E41" s="51"/>
      <c r="F41" s="52"/>
      <c r="G41" s="36"/>
      <c r="H41" s="36"/>
      <c r="I41" s="36"/>
      <c r="J41" s="36"/>
      <c r="K41" s="63"/>
    </row>
    <row r="42" spans="1:11">
      <c r="A42" s="49"/>
      <c r="B42" s="34" t="s">
        <v>170</v>
      </c>
      <c r="C42" s="34"/>
      <c r="D42" s="34"/>
      <c r="E42" s="34"/>
      <c r="F42" s="35"/>
      <c r="G42" s="36"/>
      <c r="H42" s="36"/>
      <c r="I42" s="36"/>
      <c r="J42" s="36"/>
      <c r="K42" s="63"/>
    </row>
    <row r="43" spans="1:11" ht="30" customHeight="1">
      <c r="A43" s="28">
        <v>1</v>
      </c>
      <c r="B43" s="29" t="s">
        <v>171</v>
      </c>
      <c r="C43" s="30"/>
      <c r="D43" s="30"/>
      <c r="E43" s="30"/>
      <c r="F43" s="35"/>
      <c r="G43" s="36"/>
      <c r="H43" s="36"/>
      <c r="I43" s="36"/>
      <c r="J43" s="36"/>
      <c r="K43" s="36"/>
    </row>
    <row r="44" spans="1:11" ht="30" customHeight="1">
      <c r="A44" s="28">
        <v>2</v>
      </c>
      <c r="B44" s="29" t="s">
        <v>172</v>
      </c>
      <c r="C44" s="30"/>
      <c r="D44" s="30"/>
      <c r="E44" s="30"/>
      <c r="F44" s="35"/>
      <c r="G44" s="36"/>
      <c r="H44" s="36"/>
      <c r="I44" s="36"/>
      <c r="J44" s="36"/>
      <c r="K44" s="36"/>
    </row>
    <row r="45" spans="1:11">
      <c r="A45" s="53"/>
      <c r="B45" s="54" t="s">
        <v>173</v>
      </c>
      <c r="C45" s="30"/>
      <c r="D45" s="30"/>
      <c r="E45" s="30"/>
      <c r="F45" s="35"/>
      <c r="G45" s="36"/>
      <c r="H45" s="36"/>
      <c r="I45" s="36"/>
      <c r="J45" s="36"/>
      <c r="K45" s="36"/>
    </row>
    <row r="49" spans="1:11">
      <c r="C49" s="55" t="s">
        <v>136</v>
      </c>
      <c r="I49" s="64" t="s">
        <v>174</v>
      </c>
    </row>
    <row r="50" spans="1:11">
      <c r="C50" s="56" t="s">
        <v>100</v>
      </c>
      <c r="D50" s="55"/>
      <c r="E50" s="55"/>
      <c r="F50" s="55"/>
      <c r="I50" t="s">
        <v>105</v>
      </c>
      <c r="J50" s="55"/>
    </row>
    <row r="51" spans="1:11">
      <c r="C51" s="56" t="s">
        <v>97</v>
      </c>
      <c r="D51" s="57"/>
      <c r="E51" s="56"/>
      <c r="F51" s="56"/>
      <c r="G51" s="55" t="s">
        <v>175</v>
      </c>
      <c r="H51" s="55"/>
      <c r="I51" s="56" t="s">
        <v>131</v>
      </c>
      <c r="J51" s="55"/>
      <c r="K51" s="55"/>
    </row>
    <row r="52" spans="1:11">
      <c r="D52" s="57"/>
      <c r="E52" s="56"/>
      <c r="F52" s="56"/>
      <c r="G52" s="56" t="s">
        <v>130</v>
      </c>
      <c r="H52" s="56"/>
      <c r="I52" s="65"/>
      <c r="J52" s="56"/>
      <c r="K52" s="56"/>
    </row>
    <row r="53" spans="1:11">
      <c r="G53" s="56" t="s">
        <v>134</v>
      </c>
      <c r="H53" s="56"/>
      <c r="I53" s="65"/>
      <c r="J53" s="56"/>
      <c r="K53" s="56"/>
    </row>
    <row r="54" spans="1:11">
      <c r="C54" s="55" t="s">
        <v>91</v>
      </c>
      <c r="G54" s="56"/>
      <c r="H54" s="56"/>
      <c r="I54" s="55" t="s">
        <v>176</v>
      </c>
    </row>
    <row r="55" spans="1:11">
      <c r="C55" s="56" t="s">
        <v>177</v>
      </c>
      <c r="G55" s="56"/>
      <c r="H55" s="56"/>
      <c r="I55" s="56" t="s">
        <v>178</v>
      </c>
    </row>
    <row r="56" spans="1:11">
      <c r="C56" s="56" t="s">
        <v>97</v>
      </c>
      <c r="D56" s="55"/>
      <c r="E56" s="55"/>
      <c r="F56" s="55"/>
      <c r="I56" s="56" t="s">
        <v>97</v>
      </c>
      <c r="J56" s="55"/>
    </row>
    <row r="57" spans="1:11">
      <c r="D57" s="56"/>
      <c r="E57" s="56"/>
      <c r="F57" s="56"/>
      <c r="I57" s="56"/>
      <c r="J57" s="56"/>
    </row>
    <row r="58" spans="1:11">
      <c r="D58" s="57"/>
      <c r="E58" s="56"/>
      <c r="F58" s="56"/>
      <c r="I58" s="56"/>
      <c r="J58" s="56"/>
    </row>
    <row r="61" spans="1:11">
      <c r="A61" s="403" t="e">
        <f>'Bid-Summary'!B14</f>
        <v>#REF!</v>
      </c>
      <c r="B61" s="403"/>
      <c r="C61" s="435" t="e">
        <f>'Bid-Summary'!C15</f>
        <v>#REF!</v>
      </c>
      <c r="D61" s="435"/>
      <c r="E61" s="435"/>
      <c r="F61" s="435"/>
      <c r="G61" s="435"/>
      <c r="H61" s="435"/>
      <c r="I61" s="435"/>
      <c r="J61" s="436"/>
      <c r="K61" s="58" t="e">
        <f>'Bid-Summary'!D14</f>
        <v>#REF!</v>
      </c>
    </row>
    <row r="62" spans="1:11" ht="22.35" customHeight="1">
      <c r="A62" s="404" t="s">
        <v>73</v>
      </c>
      <c r="B62" s="405"/>
      <c r="C62" s="20"/>
      <c r="D62" s="20"/>
      <c r="E62" s="20"/>
      <c r="F62" s="22">
        <f>'Bid-Summary'!B19</f>
        <v>0</v>
      </c>
      <c r="G62" s="22">
        <f>'Bid-Summary'!B20</f>
        <v>0</v>
      </c>
      <c r="H62" s="22">
        <f>'Bid-Summary'!B21</f>
        <v>0</v>
      </c>
      <c r="I62" s="66">
        <f>'Bid-Summary'!B22</f>
        <v>0</v>
      </c>
      <c r="J62" s="22">
        <f>'Bid-Summary'!B23</f>
        <v>0</v>
      </c>
      <c r="K62" s="60">
        <f>'Bid-Summary'!H19</f>
        <v>0</v>
      </c>
    </row>
    <row r="63" spans="1:11">
      <c r="A63" s="408">
        <v>1</v>
      </c>
      <c r="B63" s="418" t="s">
        <v>138</v>
      </c>
      <c r="C63" s="418"/>
      <c r="D63" s="418"/>
      <c r="E63" s="419"/>
      <c r="F63" s="430"/>
      <c r="G63" s="426"/>
      <c r="H63" s="426"/>
      <c r="I63" s="426"/>
      <c r="J63" s="426"/>
      <c r="K63" s="429"/>
    </row>
    <row r="64" spans="1:11" ht="18.75" customHeight="1">
      <c r="A64" s="407"/>
      <c r="B64" s="422"/>
      <c r="C64" s="422"/>
      <c r="D64" s="422"/>
      <c r="E64" s="423"/>
      <c r="F64" s="431"/>
      <c r="G64" s="427"/>
      <c r="H64" s="427"/>
      <c r="I64" s="427"/>
      <c r="J64" s="427"/>
      <c r="K64" s="429"/>
    </row>
    <row r="65" spans="1:11" ht="15" customHeight="1">
      <c r="A65" s="406">
        <v>2</v>
      </c>
      <c r="B65" s="418" t="s">
        <v>139</v>
      </c>
      <c r="C65" s="418"/>
      <c r="D65" s="418"/>
      <c r="E65" s="419"/>
      <c r="F65" s="437"/>
      <c r="G65" s="426"/>
      <c r="H65" s="426"/>
      <c r="I65" s="426"/>
      <c r="J65" s="426"/>
      <c r="K65" s="429"/>
    </row>
    <row r="66" spans="1:11">
      <c r="A66" s="408"/>
      <c r="B66" s="420"/>
      <c r="C66" s="420"/>
      <c r="D66" s="420"/>
      <c r="E66" s="421"/>
      <c r="F66" s="439"/>
      <c r="G66" s="432"/>
      <c r="H66" s="432"/>
      <c r="I66" s="432"/>
      <c r="J66" s="432"/>
      <c r="K66" s="429"/>
    </row>
    <row r="67" spans="1:11" ht="27" customHeight="1">
      <c r="A67" s="407"/>
      <c r="B67" s="422"/>
      <c r="C67" s="422"/>
      <c r="D67" s="422"/>
      <c r="E67" s="423"/>
      <c r="F67" s="438"/>
      <c r="G67" s="427"/>
      <c r="H67" s="427"/>
      <c r="I67" s="427"/>
      <c r="J67" s="427"/>
      <c r="K67" s="429"/>
    </row>
    <row r="68" spans="1:11" ht="15" customHeight="1">
      <c r="A68" s="406">
        <v>3</v>
      </c>
      <c r="B68" s="418" t="s">
        <v>140</v>
      </c>
      <c r="C68" s="418"/>
      <c r="D68" s="418"/>
      <c r="E68" s="419"/>
      <c r="F68" s="437"/>
      <c r="G68" s="426"/>
      <c r="H68" s="426"/>
      <c r="I68" s="426"/>
      <c r="J68" s="426"/>
      <c r="K68" s="429"/>
    </row>
    <row r="69" spans="1:11">
      <c r="A69" s="408"/>
      <c r="B69" s="420"/>
      <c r="C69" s="420"/>
      <c r="D69" s="420"/>
      <c r="E69" s="421"/>
      <c r="F69" s="439"/>
      <c r="G69" s="432"/>
      <c r="H69" s="432"/>
      <c r="I69" s="432"/>
      <c r="J69" s="432"/>
      <c r="K69" s="429"/>
    </row>
    <row r="70" spans="1:11" ht="60" customHeight="1">
      <c r="A70" s="407"/>
      <c r="B70" s="422"/>
      <c r="C70" s="422"/>
      <c r="D70" s="422"/>
      <c r="E70" s="423"/>
      <c r="F70" s="438"/>
      <c r="G70" s="427"/>
      <c r="H70" s="427"/>
      <c r="I70" s="427"/>
      <c r="J70" s="427"/>
      <c r="K70" s="429"/>
    </row>
    <row r="71" spans="1:11" ht="15" customHeight="1">
      <c r="A71" s="409">
        <v>4</v>
      </c>
      <c r="B71" s="418" t="s">
        <v>141</v>
      </c>
      <c r="C71" s="418"/>
      <c r="D71" s="418"/>
      <c r="E71" s="419"/>
      <c r="F71" s="437"/>
      <c r="G71" s="426"/>
      <c r="H71" s="426"/>
      <c r="I71" s="426"/>
      <c r="J71" s="426"/>
      <c r="K71" s="429"/>
    </row>
    <row r="72" spans="1:11">
      <c r="A72" s="410"/>
      <c r="B72" s="420"/>
      <c r="C72" s="420"/>
      <c r="D72" s="420"/>
      <c r="E72" s="421"/>
      <c r="F72" s="439"/>
      <c r="G72" s="432"/>
      <c r="H72" s="432"/>
      <c r="I72" s="432"/>
      <c r="J72" s="432"/>
      <c r="K72" s="429"/>
    </row>
    <row r="73" spans="1:11" ht="25.5" customHeight="1">
      <c r="A73" s="411"/>
      <c r="B73" s="422"/>
      <c r="C73" s="422"/>
      <c r="D73" s="422"/>
      <c r="E73" s="423"/>
      <c r="F73" s="438"/>
      <c r="G73" s="427"/>
      <c r="H73" s="427"/>
      <c r="I73" s="427"/>
      <c r="J73" s="427"/>
      <c r="K73" s="429"/>
    </row>
    <row r="74" spans="1:11" ht="10.5" customHeight="1">
      <c r="A74" s="28">
        <v>5</v>
      </c>
      <c r="B74" s="29" t="s">
        <v>142</v>
      </c>
      <c r="C74" s="30"/>
      <c r="D74" s="30"/>
      <c r="E74" s="30"/>
      <c r="F74" s="31"/>
      <c r="G74" s="32"/>
      <c r="H74" s="32"/>
      <c r="I74" s="32"/>
      <c r="J74" s="32"/>
      <c r="K74" s="62"/>
    </row>
    <row r="75" spans="1:11" ht="21" customHeight="1">
      <c r="A75" s="24" t="s">
        <v>143</v>
      </c>
      <c r="B75" s="33" t="s">
        <v>144</v>
      </c>
      <c r="C75" s="34"/>
      <c r="D75" s="34"/>
      <c r="E75" s="34"/>
      <c r="F75" s="35"/>
      <c r="G75" s="36"/>
      <c r="H75" s="36"/>
      <c r="I75" s="36"/>
      <c r="J75" s="36"/>
      <c r="K75" s="61"/>
    </row>
    <row r="76" spans="1:11" ht="20.85" customHeight="1">
      <c r="A76" s="406" t="s">
        <v>145</v>
      </c>
      <c r="B76" s="418" t="s">
        <v>146</v>
      </c>
      <c r="C76" s="418"/>
      <c r="D76" s="418"/>
      <c r="E76" s="419"/>
      <c r="F76" s="437"/>
      <c r="G76" s="426"/>
      <c r="H76" s="426"/>
      <c r="I76" s="426"/>
      <c r="J76" s="426"/>
      <c r="K76" s="429"/>
    </row>
    <row r="77" spans="1:11" ht="6.75" customHeight="1">
      <c r="A77" s="407"/>
      <c r="B77" s="422"/>
      <c r="C77" s="422"/>
      <c r="D77" s="422"/>
      <c r="E77" s="423"/>
      <c r="F77" s="438"/>
      <c r="G77" s="427"/>
      <c r="H77" s="427"/>
      <c r="I77" s="427"/>
      <c r="J77" s="427"/>
      <c r="K77" s="429"/>
    </row>
    <row r="78" spans="1:11" ht="20.85" customHeight="1">
      <c r="A78" s="28" t="s">
        <v>147</v>
      </c>
      <c r="B78" s="29" t="s">
        <v>148</v>
      </c>
      <c r="C78" s="37"/>
      <c r="D78" s="37"/>
      <c r="E78" s="37"/>
      <c r="F78" s="35"/>
      <c r="G78" s="36"/>
      <c r="H78" s="36"/>
      <c r="I78" s="36"/>
      <c r="J78" s="36"/>
      <c r="K78" s="61"/>
    </row>
    <row r="79" spans="1:11" ht="20.85" customHeight="1">
      <c r="A79" s="28" t="s">
        <v>149</v>
      </c>
      <c r="B79" s="29" t="s">
        <v>150</v>
      </c>
      <c r="C79" s="37"/>
      <c r="D79" s="37"/>
      <c r="E79" s="37"/>
      <c r="F79" s="35"/>
      <c r="G79" s="36"/>
      <c r="H79" s="36"/>
      <c r="I79" s="36"/>
      <c r="J79" s="36"/>
      <c r="K79" s="61"/>
    </row>
    <row r="80" spans="1:11" ht="15" customHeight="1">
      <c r="A80" s="409">
        <v>6</v>
      </c>
      <c r="B80" s="418" t="s">
        <v>151</v>
      </c>
      <c r="C80" s="418"/>
      <c r="D80" s="418"/>
      <c r="E80" s="419"/>
      <c r="F80" s="437"/>
      <c r="G80" s="426"/>
      <c r="H80" s="426"/>
      <c r="I80" s="426"/>
      <c r="J80" s="426"/>
      <c r="K80" s="429"/>
    </row>
    <row r="81" spans="1:11">
      <c r="A81" s="411"/>
      <c r="B81" s="422"/>
      <c r="C81" s="422"/>
      <c r="D81" s="422"/>
      <c r="E81" s="423"/>
      <c r="F81" s="438"/>
      <c r="G81" s="427"/>
      <c r="H81" s="427"/>
      <c r="I81" s="427"/>
      <c r="J81" s="427"/>
      <c r="K81" s="429"/>
    </row>
    <row r="82" spans="1:11" ht="15" customHeight="1">
      <c r="A82" s="409">
        <v>7</v>
      </c>
      <c r="B82" s="418" t="s">
        <v>152</v>
      </c>
      <c r="C82" s="418"/>
      <c r="D82" s="418"/>
      <c r="E82" s="419"/>
      <c r="F82" s="437"/>
      <c r="G82" s="426"/>
      <c r="H82" s="426"/>
      <c r="I82" s="426"/>
      <c r="J82" s="426"/>
      <c r="K82" s="429"/>
    </row>
    <row r="83" spans="1:11" ht="16.5" customHeight="1">
      <c r="A83" s="411"/>
      <c r="B83" s="422"/>
      <c r="C83" s="422"/>
      <c r="D83" s="422"/>
      <c r="E83" s="423"/>
      <c r="F83" s="438"/>
      <c r="G83" s="427"/>
      <c r="H83" s="427"/>
      <c r="I83" s="427"/>
      <c r="J83" s="427"/>
      <c r="K83" s="429"/>
    </row>
    <row r="84" spans="1:11" ht="9" customHeight="1">
      <c r="A84" s="28">
        <v>8</v>
      </c>
      <c r="B84" s="29" t="s">
        <v>153</v>
      </c>
      <c r="C84" s="37"/>
      <c r="D84" s="37"/>
      <c r="E84" s="37"/>
      <c r="F84" s="31"/>
      <c r="G84" s="32"/>
      <c r="H84" s="32"/>
      <c r="I84" s="32"/>
      <c r="J84" s="32"/>
      <c r="K84" s="62"/>
    </row>
    <row r="85" spans="1:11" ht="15" customHeight="1">
      <c r="A85" s="23" t="s">
        <v>143</v>
      </c>
      <c r="B85" s="38" t="s">
        <v>154</v>
      </c>
      <c r="C85" s="39"/>
      <c r="D85" s="39"/>
      <c r="E85" s="39"/>
      <c r="F85" s="437"/>
      <c r="G85" s="426"/>
      <c r="H85" s="426"/>
      <c r="I85" s="426"/>
      <c r="J85" s="426"/>
      <c r="K85" s="429"/>
    </row>
    <row r="86" spans="1:11">
      <c r="A86" s="24"/>
      <c r="B86" s="40" t="s">
        <v>155</v>
      </c>
      <c r="C86" s="41"/>
      <c r="D86" s="41"/>
      <c r="E86" s="41"/>
      <c r="F86" s="438"/>
      <c r="G86" s="427"/>
      <c r="H86" s="427"/>
      <c r="I86" s="427"/>
      <c r="J86" s="427"/>
      <c r="K86" s="429"/>
    </row>
    <row r="87" spans="1:11">
      <c r="A87" s="23" t="s">
        <v>145</v>
      </c>
      <c r="B87" s="42" t="s">
        <v>156</v>
      </c>
      <c r="C87" s="39"/>
      <c r="D87" s="39"/>
      <c r="E87" s="39"/>
      <c r="F87" s="437"/>
      <c r="G87" s="426"/>
      <c r="H87" s="426"/>
      <c r="I87" s="426"/>
      <c r="J87" s="426"/>
      <c r="K87" s="429"/>
    </row>
    <row r="88" spans="1:11" ht="15" customHeight="1">
      <c r="A88" s="43"/>
      <c r="B88" s="414" t="s">
        <v>157</v>
      </c>
      <c r="C88" s="414"/>
      <c r="D88" s="414"/>
      <c r="E88" s="415"/>
      <c r="F88" s="439"/>
      <c r="G88" s="432"/>
      <c r="H88" s="432"/>
      <c r="I88" s="432"/>
      <c r="J88" s="432"/>
      <c r="K88" s="429"/>
    </row>
    <row r="89" spans="1:11">
      <c r="A89" s="44"/>
      <c r="B89" s="416"/>
      <c r="C89" s="416"/>
      <c r="D89" s="416"/>
      <c r="E89" s="417"/>
      <c r="F89" s="438"/>
      <c r="G89" s="427"/>
      <c r="H89" s="427"/>
      <c r="I89" s="427"/>
      <c r="J89" s="427"/>
      <c r="K89" s="429"/>
    </row>
    <row r="90" spans="1:11">
      <c r="A90" s="26" t="s">
        <v>147</v>
      </c>
      <c r="B90" s="45" t="s">
        <v>158</v>
      </c>
      <c r="C90" s="46"/>
      <c r="D90" s="46"/>
      <c r="E90" s="46"/>
      <c r="F90" s="437"/>
      <c r="G90" s="426"/>
      <c r="H90" s="426"/>
      <c r="I90" s="426"/>
      <c r="J90" s="426"/>
      <c r="K90" s="428"/>
    </row>
    <row r="91" spans="1:11">
      <c r="A91" s="44"/>
      <c r="B91" s="47" t="s">
        <v>159</v>
      </c>
      <c r="C91" s="41"/>
      <c r="D91" s="41"/>
      <c r="E91" s="41"/>
      <c r="F91" s="438"/>
      <c r="G91" s="427"/>
      <c r="H91" s="427"/>
      <c r="I91" s="427"/>
      <c r="J91" s="427"/>
      <c r="K91" s="428"/>
    </row>
    <row r="92" spans="1:11">
      <c r="A92" s="23" t="s">
        <v>149</v>
      </c>
      <c r="B92" s="42" t="s">
        <v>160</v>
      </c>
      <c r="C92" s="48"/>
      <c r="D92" s="48"/>
      <c r="E92" s="48"/>
      <c r="F92" s="437"/>
      <c r="G92" s="426"/>
      <c r="H92" s="426"/>
      <c r="I92" s="426"/>
      <c r="J92" s="426"/>
      <c r="K92" s="428"/>
    </row>
    <row r="93" spans="1:11">
      <c r="A93" s="24"/>
      <c r="B93" s="47" t="s">
        <v>161</v>
      </c>
      <c r="C93" s="34"/>
      <c r="D93" s="34"/>
      <c r="E93" s="34"/>
      <c r="F93" s="438"/>
      <c r="G93" s="427"/>
      <c r="H93" s="427"/>
      <c r="I93" s="427"/>
      <c r="J93" s="427"/>
      <c r="K93" s="428"/>
    </row>
    <row r="94" spans="1:11">
      <c r="A94" s="23" t="s">
        <v>162</v>
      </c>
      <c r="B94" s="42" t="s">
        <v>163</v>
      </c>
      <c r="C94" s="48"/>
      <c r="D94" s="48"/>
      <c r="E94" s="48"/>
      <c r="F94" s="437"/>
      <c r="G94" s="426"/>
      <c r="H94" s="426"/>
      <c r="I94" s="426"/>
      <c r="J94" s="426"/>
      <c r="K94" s="428"/>
    </row>
    <row r="95" spans="1:11">
      <c r="A95" s="24"/>
      <c r="B95" s="33" t="s">
        <v>164</v>
      </c>
      <c r="C95" s="34"/>
      <c r="D95" s="34"/>
      <c r="E95" s="34"/>
      <c r="F95" s="438"/>
      <c r="G95" s="427"/>
      <c r="H95" s="427"/>
      <c r="I95" s="427"/>
      <c r="J95" s="427"/>
      <c r="K95" s="428"/>
    </row>
    <row r="96" spans="1:11">
      <c r="A96" s="23" t="s">
        <v>165</v>
      </c>
      <c r="B96" s="42" t="s">
        <v>166</v>
      </c>
      <c r="C96" s="48"/>
      <c r="D96" s="48"/>
      <c r="E96" s="48"/>
      <c r="F96" s="437"/>
      <c r="G96" s="426"/>
      <c r="H96" s="426"/>
      <c r="I96" s="426"/>
      <c r="J96" s="426"/>
      <c r="K96" s="428"/>
    </row>
    <row r="97" spans="1:11">
      <c r="A97" s="49"/>
      <c r="B97" s="47" t="s">
        <v>167</v>
      </c>
      <c r="C97" s="34"/>
      <c r="D97" s="34"/>
      <c r="E97" s="34"/>
      <c r="F97" s="438"/>
      <c r="G97" s="427"/>
      <c r="H97" s="427"/>
      <c r="I97" s="427"/>
      <c r="J97" s="427"/>
      <c r="K97" s="428"/>
    </row>
    <row r="98" spans="1:11" ht="15" customHeight="1">
      <c r="A98" s="406">
        <v>9</v>
      </c>
      <c r="B98" s="418" t="s">
        <v>168</v>
      </c>
      <c r="C98" s="418"/>
      <c r="D98" s="418"/>
      <c r="E98" s="419"/>
      <c r="F98" s="437"/>
      <c r="G98" s="426"/>
      <c r="H98" s="426"/>
      <c r="I98" s="426"/>
      <c r="J98" s="426"/>
      <c r="K98" s="426"/>
    </row>
    <row r="99" spans="1:11">
      <c r="A99" s="407"/>
      <c r="B99" s="422"/>
      <c r="C99" s="422"/>
      <c r="D99" s="422"/>
      <c r="E99" s="423"/>
      <c r="F99" s="438"/>
      <c r="G99" s="427"/>
      <c r="H99" s="427"/>
      <c r="I99" s="427"/>
      <c r="J99" s="427"/>
      <c r="K99" s="427"/>
    </row>
    <row r="100" spans="1:11" ht="30" customHeight="1">
      <c r="A100" s="28">
        <v>10</v>
      </c>
      <c r="B100" s="50" t="s">
        <v>169</v>
      </c>
      <c r="C100" s="30"/>
      <c r="D100" s="30"/>
      <c r="E100" s="30"/>
      <c r="F100" s="35"/>
      <c r="G100" s="36"/>
      <c r="H100" s="36"/>
      <c r="I100" s="36"/>
      <c r="J100" s="36"/>
      <c r="K100" s="36"/>
    </row>
    <row r="101" spans="1:11" ht="21.75" customHeight="1">
      <c r="A101" s="442" t="s">
        <v>87</v>
      </c>
      <c r="B101" s="443"/>
      <c r="C101" s="51"/>
      <c r="D101" s="51"/>
      <c r="E101" s="51"/>
      <c r="F101" s="52"/>
      <c r="G101" s="36"/>
      <c r="H101" s="36"/>
      <c r="I101" s="36"/>
      <c r="J101" s="36"/>
      <c r="K101" s="63"/>
    </row>
    <row r="102" spans="1:11">
      <c r="A102" s="49"/>
      <c r="B102" s="34" t="s">
        <v>170</v>
      </c>
      <c r="C102" s="34"/>
      <c r="D102" s="34"/>
      <c r="E102" s="34"/>
      <c r="F102" s="35"/>
      <c r="G102" s="36"/>
      <c r="H102" s="36"/>
      <c r="I102" s="36"/>
      <c r="J102" s="36"/>
      <c r="K102" s="63"/>
    </row>
    <row r="103" spans="1:11" ht="30" customHeight="1">
      <c r="A103" s="28">
        <v>1</v>
      </c>
      <c r="B103" s="29" t="s">
        <v>171</v>
      </c>
      <c r="C103" s="30"/>
      <c r="D103" s="30"/>
      <c r="E103" s="30"/>
      <c r="F103" s="35"/>
      <c r="G103" s="36"/>
      <c r="H103" s="36"/>
      <c r="I103" s="36"/>
      <c r="J103" s="36"/>
      <c r="K103" s="36"/>
    </row>
    <row r="104" spans="1:11" ht="30" customHeight="1">
      <c r="A104" s="28">
        <v>2</v>
      </c>
      <c r="B104" s="29" t="s">
        <v>172</v>
      </c>
      <c r="C104" s="30"/>
      <c r="D104" s="30"/>
      <c r="E104" s="30"/>
      <c r="F104" s="35"/>
      <c r="G104" s="36"/>
      <c r="H104" s="36"/>
      <c r="I104" s="36"/>
      <c r="J104" s="36"/>
      <c r="K104" s="36"/>
    </row>
    <row r="105" spans="1:11">
      <c r="A105" s="53"/>
      <c r="B105" s="54" t="s">
        <v>173</v>
      </c>
      <c r="C105" s="30"/>
      <c r="D105" s="30"/>
      <c r="E105" s="30"/>
      <c r="F105" s="35"/>
      <c r="G105" s="36"/>
      <c r="H105" s="36"/>
      <c r="I105" s="36"/>
      <c r="J105" s="36"/>
      <c r="K105" s="36"/>
    </row>
    <row r="110" spans="1:11">
      <c r="D110" s="433" t="s">
        <v>128</v>
      </c>
      <c r="E110" s="433"/>
      <c r="F110" s="433"/>
      <c r="I110" s="433" t="s">
        <v>129</v>
      </c>
      <c r="J110" s="433"/>
    </row>
    <row r="111" spans="1:11" ht="15" customHeight="1">
      <c r="D111" s="444" t="s">
        <v>130</v>
      </c>
      <c r="E111" s="444"/>
      <c r="F111" s="444"/>
      <c r="I111" s="434" t="s">
        <v>105</v>
      </c>
      <c r="J111" s="434"/>
    </row>
    <row r="112" spans="1:11">
      <c r="D112" s="444" t="s">
        <v>97</v>
      </c>
      <c r="E112" s="444"/>
      <c r="F112" s="444"/>
      <c r="I112" s="434" t="s">
        <v>131</v>
      </c>
      <c r="J112" s="434"/>
    </row>
    <row r="113" spans="1:11" ht="15" customHeight="1">
      <c r="G113" s="445" t="s">
        <v>132</v>
      </c>
      <c r="H113" s="445"/>
    </row>
    <row r="114" spans="1:11">
      <c r="G114" s="434" t="s">
        <v>133</v>
      </c>
      <c r="H114" s="434"/>
    </row>
    <row r="115" spans="1:11">
      <c r="G115" s="434" t="s">
        <v>134</v>
      </c>
      <c r="H115" s="434"/>
    </row>
    <row r="116" spans="1:11">
      <c r="D116" s="433" t="s">
        <v>135</v>
      </c>
      <c r="E116" s="433"/>
      <c r="F116" s="433"/>
      <c r="I116" s="433" t="s">
        <v>136</v>
      </c>
      <c r="J116" s="433"/>
    </row>
    <row r="117" spans="1:11">
      <c r="D117" s="434" t="s">
        <v>179</v>
      </c>
      <c r="E117" s="434"/>
      <c r="F117" s="434"/>
      <c r="I117" s="434" t="s">
        <v>137</v>
      </c>
      <c r="J117" s="434"/>
    </row>
    <row r="118" spans="1:11">
      <c r="D118" s="444" t="s">
        <v>97</v>
      </c>
      <c r="E118" s="434"/>
      <c r="F118" s="434"/>
      <c r="I118" s="434" t="s">
        <v>97</v>
      </c>
      <c r="J118" s="434"/>
    </row>
    <row r="121" spans="1:11">
      <c r="A121" s="403" t="e">
        <f>'Bid-Summary'!B25</f>
        <v>#REF!</v>
      </c>
      <c r="B121" s="403"/>
      <c r="C121" s="435" t="e">
        <f>'Bid-Summary'!C26</f>
        <v>#REF!</v>
      </c>
      <c r="D121" s="435"/>
      <c r="E121" s="435"/>
      <c r="F121" s="435"/>
      <c r="G121" s="435"/>
      <c r="H121" s="435"/>
      <c r="I121" s="435"/>
      <c r="J121" s="436"/>
      <c r="K121" s="58" t="e">
        <f>'Bid-Summary'!D25</f>
        <v>#REF!</v>
      </c>
    </row>
    <row r="122" spans="1:11" ht="22.35" customHeight="1">
      <c r="A122" s="404" t="s">
        <v>73</v>
      </c>
      <c r="B122" s="405"/>
      <c r="C122" s="20"/>
      <c r="D122" s="20"/>
      <c r="E122" s="20"/>
      <c r="F122" s="22" t="str">
        <f>'Bid-Summary'!B30</f>
        <v>VICTORIANO SUBA-AN JR. BOATS MANUFACTURING</v>
      </c>
      <c r="G122" s="22">
        <f>'Bid-Summary'!B31</f>
        <v>0</v>
      </c>
      <c r="H122" s="22">
        <f>'Bid-Summary'!B32</f>
        <v>0</v>
      </c>
      <c r="I122" s="66">
        <f>'Bid-Summary'!B33</f>
        <v>0</v>
      </c>
      <c r="J122" s="22">
        <f>'Bid-Summary'!B33</f>
        <v>0</v>
      </c>
      <c r="K122" s="60">
        <f>'Bid-Summary'!H30</f>
        <v>0</v>
      </c>
    </row>
    <row r="123" spans="1:11">
      <c r="A123" s="408">
        <v>1</v>
      </c>
      <c r="B123" s="418" t="s">
        <v>138</v>
      </c>
      <c r="C123" s="418"/>
      <c r="D123" s="418"/>
      <c r="E123" s="419"/>
      <c r="F123" s="430"/>
      <c r="G123" s="426"/>
      <c r="H123" s="426"/>
      <c r="I123" s="426"/>
      <c r="J123" s="426"/>
      <c r="K123" s="429"/>
    </row>
    <row r="124" spans="1:11" ht="18.75" customHeight="1">
      <c r="A124" s="407"/>
      <c r="B124" s="422"/>
      <c r="C124" s="422"/>
      <c r="D124" s="422"/>
      <c r="E124" s="423"/>
      <c r="F124" s="431"/>
      <c r="G124" s="427"/>
      <c r="H124" s="427"/>
      <c r="I124" s="427"/>
      <c r="J124" s="427"/>
      <c r="K124" s="429"/>
    </row>
    <row r="125" spans="1:11" ht="15" customHeight="1">
      <c r="A125" s="406">
        <v>2</v>
      </c>
      <c r="B125" s="418" t="s">
        <v>139</v>
      </c>
      <c r="C125" s="418"/>
      <c r="D125" s="418"/>
      <c r="E125" s="419"/>
      <c r="F125" s="437"/>
      <c r="G125" s="426"/>
      <c r="H125" s="426"/>
      <c r="I125" s="426"/>
      <c r="J125" s="426"/>
      <c r="K125" s="429"/>
    </row>
    <row r="126" spans="1:11">
      <c r="A126" s="408"/>
      <c r="B126" s="420"/>
      <c r="C126" s="420"/>
      <c r="D126" s="420"/>
      <c r="E126" s="421"/>
      <c r="F126" s="439"/>
      <c r="G126" s="432"/>
      <c r="H126" s="432"/>
      <c r="I126" s="432"/>
      <c r="J126" s="432"/>
      <c r="K126" s="429"/>
    </row>
    <row r="127" spans="1:11" ht="27" customHeight="1">
      <c r="A127" s="407"/>
      <c r="B127" s="422"/>
      <c r="C127" s="422"/>
      <c r="D127" s="422"/>
      <c r="E127" s="423"/>
      <c r="F127" s="438"/>
      <c r="G127" s="427"/>
      <c r="H127" s="427"/>
      <c r="I127" s="427"/>
      <c r="J127" s="427"/>
      <c r="K127" s="429"/>
    </row>
    <row r="128" spans="1:11" ht="15" customHeight="1">
      <c r="A128" s="406">
        <v>3</v>
      </c>
      <c r="B128" s="418" t="s">
        <v>140</v>
      </c>
      <c r="C128" s="418"/>
      <c r="D128" s="418"/>
      <c r="E128" s="419"/>
      <c r="F128" s="437"/>
      <c r="G128" s="426"/>
      <c r="H128" s="426"/>
      <c r="I128" s="426"/>
      <c r="J128" s="426"/>
      <c r="K128" s="429"/>
    </row>
    <row r="129" spans="1:11">
      <c r="A129" s="408"/>
      <c r="B129" s="420"/>
      <c r="C129" s="420"/>
      <c r="D129" s="420"/>
      <c r="E129" s="421"/>
      <c r="F129" s="439"/>
      <c r="G129" s="432"/>
      <c r="H129" s="432"/>
      <c r="I129" s="432"/>
      <c r="J129" s="432"/>
      <c r="K129" s="429"/>
    </row>
    <row r="130" spans="1:11" ht="60" customHeight="1">
      <c r="A130" s="407"/>
      <c r="B130" s="422"/>
      <c r="C130" s="422"/>
      <c r="D130" s="422"/>
      <c r="E130" s="423"/>
      <c r="F130" s="438"/>
      <c r="G130" s="427"/>
      <c r="H130" s="427"/>
      <c r="I130" s="427"/>
      <c r="J130" s="427"/>
      <c r="K130" s="429"/>
    </row>
    <row r="131" spans="1:11" ht="15" customHeight="1">
      <c r="A131" s="409">
        <v>4</v>
      </c>
      <c r="B131" s="418" t="s">
        <v>141</v>
      </c>
      <c r="C131" s="418"/>
      <c r="D131" s="418"/>
      <c r="E131" s="419"/>
      <c r="F131" s="437"/>
      <c r="G131" s="426"/>
      <c r="H131" s="426"/>
      <c r="I131" s="426"/>
      <c r="J131" s="426"/>
      <c r="K131" s="429"/>
    </row>
    <row r="132" spans="1:11">
      <c r="A132" s="410"/>
      <c r="B132" s="420"/>
      <c r="C132" s="420"/>
      <c r="D132" s="420"/>
      <c r="E132" s="421"/>
      <c r="F132" s="439"/>
      <c r="G132" s="432"/>
      <c r="H132" s="432"/>
      <c r="I132" s="432"/>
      <c r="J132" s="432"/>
      <c r="K132" s="429"/>
    </row>
    <row r="133" spans="1:11" ht="25.5" customHeight="1">
      <c r="A133" s="411"/>
      <c r="B133" s="422"/>
      <c r="C133" s="422"/>
      <c r="D133" s="422"/>
      <c r="E133" s="423"/>
      <c r="F133" s="438"/>
      <c r="G133" s="427"/>
      <c r="H133" s="427"/>
      <c r="I133" s="427"/>
      <c r="J133" s="427"/>
      <c r="K133" s="429"/>
    </row>
    <row r="134" spans="1:11" ht="10.5" customHeight="1">
      <c r="A134" s="28">
        <v>5</v>
      </c>
      <c r="B134" s="29" t="s">
        <v>142</v>
      </c>
      <c r="C134" s="30"/>
      <c r="D134" s="30"/>
      <c r="E134" s="30"/>
      <c r="F134" s="31"/>
      <c r="G134" s="32"/>
      <c r="H134" s="32"/>
      <c r="I134" s="32"/>
      <c r="J134" s="32"/>
      <c r="K134" s="62"/>
    </row>
    <row r="135" spans="1:11" ht="21" customHeight="1">
      <c r="A135" s="24" t="s">
        <v>143</v>
      </c>
      <c r="B135" s="33" t="s">
        <v>144</v>
      </c>
      <c r="C135" s="34"/>
      <c r="D135" s="34"/>
      <c r="E135" s="34"/>
      <c r="F135" s="35"/>
      <c r="G135" s="36"/>
      <c r="H135" s="36"/>
      <c r="I135" s="36"/>
      <c r="J135" s="36"/>
      <c r="K135" s="61"/>
    </row>
    <row r="136" spans="1:11" ht="20.85" customHeight="1">
      <c r="A136" s="406" t="s">
        <v>145</v>
      </c>
      <c r="B136" s="418" t="s">
        <v>146</v>
      </c>
      <c r="C136" s="418"/>
      <c r="D136" s="418"/>
      <c r="E136" s="419"/>
      <c r="F136" s="437"/>
      <c r="G136" s="426"/>
      <c r="H136" s="426"/>
      <c r="I136" s="426"/>
      <c r="J136" s="426"/>
      <c r="K136" s="429"/>
    </row>
    <row r="137" spans="1:11" ht="6.75" customHeight="1">
      <c r="A137" s="407"/>
      <c r="B137" s="422"/>
      <c r="C137" s="422"/>
      <c r="D137" s="422"/>
      <c r="E137" s="423"/>
      <c r="F137" s="438"/>
      <c r="G137" s="427"/>
      <c r="H137" s="427"/>
      <c r="I137" s="427"/>
      <c r="J137" s="427"/>
      <c r="K137" s="429"/>
    </row>
    <row r="138" spans="1:11" ht="20.85" customHeight="1">
      <c r="A138" s="28" t="s">
        <v>147</v>
      </c>
      <c r="B138" s="29" t="s">
        <v>148</v>
      </c>
      <c r="C138" s="37"/>
      <c r="D138" s="37"/>
      <c r="E138" s="37"/>
      <c r="F138" s="35"/>
      <c r="G138" s="36"/>
      <c r="H138" s="36"/>
      <c r="I138" s="36"/>
      <c r="J138" s="36"/>
      <c r="K138" s="61"/>
    </row>
    <row r="139" spans="1:11" ht="20.85" customHeight="1">
      <c r="A139" s="28" t="s">
        <v>149</v>
      </c>
      <c r="B139" s="29" t="s">
        <v>150</v>
      </c>
      <c r="C139" s="37"/>
      <c r="D139" s="37"/>
      <c r="E139" s="37"/>
      <c r="F139" s="35"/>
      <c r="G139" s="36"/>
      <c r="H139" s="36"/>
      <c r="I139" s="36"/>
      <c r="J139" s="36"/>
      <c r="K139" s="61"/>
    </row>
    <row r="140" spans="1:11" ht="15" customHeight="1">
      <c r="A140" s="409">
        <v>6</v>
      </c>
      <c r="B140" s="418" t="s">
        <v>151</v>
      </c>
      <c r="C140" s="418"/>
      <c r="D140" s="418"/>
      <c r="E140" s="419"/>
      <c r="F140" s="437"/>
      <c r="G140" s="426"/>
      <c r="H140" s="426"/>
      <c r="I140" s="426"/>
      <c r="J140" s="426"/>
      <c r="K140" s="429"/>
    </row>
    <row r="141" spans="1:11">
      <c r="A141" s="411"/>
      <c r="B141" s="422"/>
      <c r="C141" s="422"/>
      <c r="D141" s="422"/>
      <c r="E141" s="423"/>
      <c r="F141" s="438"/>
      <c r="G141" s="427"/>
      <c r="H141" s="427"/>
      <c r="I141" s="427"/>
      <c r="J141" s="427"/>
      <c r="K141" s="429"/>
    </row>
    <row r="142" spans="1:11" ht="15" customHeight="1">
      <c r="A142" s="409">
        <v>7</v>
      </c>
      <c r="B142" s="418" t="s">
        <v>152</v>
      </c>
      <c r="C142" s="418"/>
      <c r="D142" s="418"/>
      <c r="E142" s="419"/>
      <c r="F142" s="437"/>
      <c r="G142" s="426"/>
      <c r="H142" s="426"/>
      <c r="I142" s="426"/>
      <c r="J142" s="426"/>
      <c r="K142" s="429"/>
    </row>
    <row r="143" spans="1:11" ht="16.5" customHeight="1">
      <c r="A143" s="411"/>
      <c r="B143" s="422"/>
      <c r="C143" s="422"/>
      <c r="D143" s="422"/>
      <c r="E143" s="423"/>
      <c r="F143" s="438"/>
      <c r="G143" s="427"/>
      <c r="H143" s="427"/>
      <c r="I143" s="427"/>
      <c r="J143" s="427"/>
      <c r="K143" s="429"/>
    </row>
    <row r="144" spans="1:11" ht="9" customHeight="1">
      <c r="A144" s="28">
        <v>8</v>
      </c>
      <c r="B144" s="29" t="s">
        <v>153</v>
      </c>
      <c r="C144" s="37"/>
      <c r="D144" s="37"/>
      <c r="E144" s="37"/>
      <c r="F144" s="31"/>
      <c r="G144" s="32"/>
      <c r="H144" s="32"/>
      <c r="I144" s="32"/>
      <c r="J144" s="32"/>
      <c r="K144" s="62"/>
    </row>
    <row r="145" spans="1:11" ht="15" customHeight="1">
      <c r="A145" s="23" t="s">
        <v>143</v>
      </c>
      <c r="B145" s="38" t="s">
        <v>154</v>
      </c>
      <c r="C145" s="39"/>
      <c r="D145" s="39"/>
      <c r="E145" s="39"/>
      <c r="F145" s="437"/>
      <c r="G145" s="426"/>
      <c r="H145" s="426"/>
      <c r="I145" s="426"/>
      <c r="J145" s="426"/>
      <c r="K145" s="429"/>
    </row>
    <row r="146" spans="1:11">
      <c r="A146" s="24"/>
      <c r="B146" s="40" t="s">
        <v>155</v>
      </c>
      <c r="C146" s="41"/>
      <c r="D146" s="41"/>
      <c r="E146" s="41"/>
      <c r="F146" s="438"/>
      <c r="G146" s="427"/>
      <c r="H146" s="427"/>
      <c r="I146" s="427"/>
      <c r="J146" s="427"/>
      <c r="K146" s="429"/>
    </row>
    <row r="147" spans="1:11">
      <c r="A147" s="23" t="s">
        <v>145</v>
      </c>
      <c r="B147" s="42" t="s">
        <v>156</v>
      </c>
      <c r="C147" s="39"/>
      <c r="D147" s="39"/>
      <c r="E147" s="39"/>
      <c r="F147" s="437"/>
      <c r="G147" s="426"/>
      <c r="H147" s="426"/>
      <c r="I147" s="426"/>
      <c r="J147" s="426"/>
      <c r="K147" s="429"/>
    </row>
    <row r="148" spans="1:11" ht="15" customHeight="1">
      <c r="A148" s="43"/>
      <c r="B148" s="414" t="s">
        <v>157</v>
      </c>
      <c r="C148" s="414"/>
      <c r="D148" s="414"/>
      <c r="E148" s="415"/>
      <c r="F148" s="439"/>
      <c r="G148" s="432"/>
      <c r="H148" s="432"/>
      <c r="I148" s="432"/>
      <c r="J148" s="432"/>
      <c r="K148" s="429"/>
    </row>
    <row r="149" spans="1:11">
      <c r="A149" s="44"/>
      <c r="B149" s="416"/>
      <c r="C149" s="416"/>
      <c r="D149" s="416"/>
      <c r="E149" s="417"/>
      <c r="F149" s="438"/>
      <c r="G149" s="427"/>
      <c r="H149" s="427"/>
      <c r="I149" s="427"/>
      <c r="J149" s="427"/>
      <c r="K149" s="429"/>
    </row>
    <row r="150" spans="1:11">
      <c r="A150" s="26" t="s">
        <v>147</v>
      </c>
      <c r="B150" s="45" t="s">
        <v>158</v>
      </c>
      <c r="C150" s="46"/>
      <c r="D150" s="46"/>
      <c r="E150" s="46"/>
      <c r="F150" s="437"/>
      <c r="G150" s="426"/>
      <c r="H150" s="426"/>
      <c r="I150" s="426"/>
      <c r="J150" s="426"/>
      <c r="K150" s="428"/>
    </row>
    <row r="151" spans="1:11">
      <c r="A151" s="44"/>
      <c r="B151" s="47" t="s">
        <v>159</v>
      </c>
      <c r="C151" s="41"/>
      <c r="D151" s="41"/>
      <c r="E151" s="41"/>
      <c r="F151" s="438"/>
      <c r="G151" s="427"/>
      <c r="H151" s="427"/>
      <c r="I151" s="427"/>
      <c r="J151" s="427"/>
      <c r="K151" s="428"/>
    </row>
    <row r="152" spans="1:11">
      <c r="A152" s="23" t="s">
        <v>149</v>
      </c>
      <c r="B152" s="42" t="s">
        <v>160</v>
      </c>
      <c r="C152" s="48"/>
      <c r="D152" s="48"/>
      <c r="E152" s="48"/>
      <c r="F152" s="437"/>
      <c r="G152" s="426"/>
      <c r="H152" s="426"/>
      <c r="I152" s="426"/>
      <c r="J152" s="426"/>
      <c r="K152" s="428"/>
    </row>
    <row r="153" spans="1:11">
      <c r="A153" s="24"/>
      <c r="B153" s="47" t="s">
        <v>161</v>
      </c>
      <c r="C153" s="34"/>
      <c r="D153" s="34"/>
      <c r="E153" s="34"/>
      <c r="F153" s="438"/>
      <c r="G153" s="427"/>
      <c r="H153" s="427"/>
      <c r="I153" s="427"/>
      <c r="J153" s="427"/>
      <c r="K153" s="428"/>
    </row>
    <row r="154" spans="1:11">
      <c r="A154" s="23" t="s">
        <v>162</v>
      </c>
      <c r="B154" s="42" t="s">
        <v>163</v>
      </c>
      <c r="C154" s="48"/>
      <c r="D154" s="48"/>
      <c r="E154" s="48"/>
      <c r="F154" s="437"/>
      <c r="G154" s="426"/>
      <c r="H154" s="426"/>
      <c r="I154" s="426"/>
      <c r="J154" s="426"/>
      <c r="K154" s="428"/>
    </row>
    <row r="155" spans="1:11">
      <c r="A155" s="24"/>
      <c r="B155" s="33" t="s">
        <v>164</v>
      </c>
      <c r="C155" s="34"/>
      <c r="D155" s="34"/>
      <c r="E155" s="34"/>
      <c r="F155" s="438"/>
      <c r="G155" s="427"/>
      <c r="H155" s="427"/>
      <c r="I155" s="427"/>
      <c r="J155" s="427"/>
      <c r="K155" s="428"/>
    </row>
    <row r="156" spans="1:11">
      <c r="A156" s="23" t="s">
        <v>165</v>
      </c>
      <c r="B156" s="42" t="s">
        <v>166</v>
      </c>
      <c r="C156" s="48"/>
      <c r="D156" s="48"/>
      <c r="E156" s="48"/>
      <c r="F156" s="437"/>
      <c r="G156" s="426"/>
      <c r="H156" s="426"/>
      <c r="I156" s="426"/>
      <c r="J156" s="426"/>
      <c r="K156" s="428"/>
    </row>
    <row r="157" spans="1:11">
      <c r="A157" s="49"/>
      <c r="B157" s="47" t="s">
        <v>167</v>
      </c>
      <c r="C157" s="34"/>
      <c r="D157" s="34"/>
      <c r="E157" s="34"/>
      <c r="F157" s="438"/>
      <c r="G157" s="427"/>
      <c r="H157" s="427"/>
      <c r="I157" s="427"/>
      <c r="J157" s="427"/>
      <c r="K157" s="428"/>
    </row>
    <row r="158" spans="1:11" ht="15" customHeight="1">
      <c r="A158" s="406">
        <v>9</v>
      </c>
      <c r="B158" s="418" t="s">
        <v>168</v>
      </c>
      <c r="C158" s="418"/>
      <c r="D158" s="418"/>
      <c r="E158" s="419"/>
      <c r="F158" s="437"/>
      <c r="G158" s="426"/>
      <c r="H158" s="426"/>
      <c r="I158" s="426"/>
      <c r="J158" s="426"/>
      <c r="K158" s="426"/>
    </row>
    <row r="159" spans="1:11">
      <c r="A159" s="407"/>
      <c r="B159" s="422"/>
      <c r="C159" s="422"/>
      <c r="D159" s="422"/>
      <c r="E159" s="423"/>
      <c r="F159" s="438"/>
      <c r="G159" s="427"/>
      <c r="H159" s="427"/>
      <c r="I159" s="427"/>
      <c r="J159" s="427"/>
      <c r="K159" s="427"/>
    </row>
    <row r="160" spans="1:11" ht="30" customHeight="1">
      <c r="A160" s="28">
        <v>10</v>
      </c>
      <c r="B160" s="50" t="s">
        <v>169</v>
      </c>
      <c r="C160" s="30"/>
      <c r="D160" s="30"/>
      <c r="E160" s="30"/>
      <c r="F160" s="35"/>
      <c r="G160" s="36"/>
      <c r="H160" s="36"/>
      <c r="I160" s="36"/>
      <c r="J160" s="36"/>
      <c r="K160" s="36"/>
    </row>
    <row r="161" spans="1:11" ht="21.75" customHeight="1">
      <c r="A161" s="442" t="s">
        <v>87</v>
      </c>
      <c r="B161" s="443"/>
      <c r="C161" s="51"/>
      <c r="D161" s="51"/>
      <c r="E161" s="51"/>
      <c r="F161" s="52"/>
      <c r="G161" s="36"/>
      <c r="H161" s="36"/>
      <c r="I161" s="36"/>
      <c r="J161" s="36"/>
      <c r="K161" s="63"/>
    </row>
    <row r="162" spans="1:11">
      <c r="A162" s="49"/>
      <c r="B162" s="34" t="s">
        <v>170</v>
      </c>
      <c r="C162" s="34"/>
      <c r="D162" s="34"/>
      <c r="E162" s="34"/>
      <c r="F162" s="35"/>
      <c r="G162" s="36"/>
      <c r="H162" s="36"/>
      <c r="I162" s="36"/>
      <c r="J162" s="36"/>
      <c r="K162" s="63"/>
    </row>
    <row r="163" spans="1:11" ht="30" customHeight="1">
      <c r="A163" s="28">
        <v>1</v>
      </c>
      <c r="B163" s="29" t="s">
        <v>171</v>
      </c>
      <c r="C163" s="30"/>
      <c r="D163" s="30"/>
      <c r="E163" s="30"/>
      <c r="F163" s="35"/>
      <c r="G163" s="36"/>
      <c r="H163" s="36"/>
      <c r="I163" s="36"/>
      <c r="J163" s="36"/>
      <c r="K163" s="36"/>
    </row>
    <row r="164" spans="1:11" ht="30" customHeight="1">
      <c r="A164" s="28">
        <v>2</v>
      </c>
      <c r="B164" s="29" t="s">
        <v>172</v>
      </c>
      <c r="C164" s="30"/>
      <c r="D164" s="30"/>
      <c r="E164" s="30"/>
      <c r="F164" s="35"/>
      <c r="G164" s="36"/>
      <c r="H164" s="36"/>
      <c r="I164" s="36"/>
      <c r="J164" s="36"/>
      <c r="K164" s="36"/>
    </row>
    <row r="165" spans="1:11">
      <c r="A165" s="53"/>
      <c r="B165" s="54" t="s">
        <v>173</v>
      </c>
      <c r="C165" s="30"/>
      <c r="D165" s="30"/>
      <c r="E165" s="30"/>
      <c r="F165" s="35"/>
      <c r="G165" s="36"/>
      <c r="H165" s="36"/>
      <c r="I165" s="36"/>
      <c r="J165" s="36"/>
      <c r="K165" s="36"/>
    </row>
    <row r="170" spans="1:11">
      <c r="D170" s="433" t="s">
        <v>128</v>
      </c>
      <c r="E170" s="433"/>
      <c r="F170" s="433"/>
      <c r="I170" s="433" t="s">
        <v>129</v>
      </c>
      <c r="J170" s="433"/>
    </row>
    <row r="171" spans="1:11">
      <c r="D171" s="444" t="s">
        <v>130</v>
      </c>
      <c r="E171" s="434"/>
      <c r="F171" s="434"/>
      <c r="I171" s="434" t="s">
        <v>105</v>
      </c>
      <c r="J171" s="434"/>
    </row>
    <row r="172" spans="1:11">
      <c r="D172" s="444" t="s">
        <v>97</v>
      </c>
      <c r="E172" s="434"/>
      <c r="F172" s="434"/>
      <c r="I172" s="434" t="s">
        <v>131</v>
      </c>
      <c r="J172" s="434"/>
    </row>
    <row r="173" spans="1:11">
      <c r="G173" s="445" t="s">
        <v>132</v>
      </c>
      <c r="H173" s="433"/>
    </row>
    <row r="174" spans="1:11">
      <c r="G174" s="434" t="s">
        <v>133</v>
      </c>
      <c r="H174" s="434"/>
    </row>
    <row r="175" spans="1:11">
      <c r="G175" s="434" t="s">
        <v>134</v>
      </c>
      <c r="H175" s="434"/>
    </row>
    <row r="176" spans="1:11">
      <c r="D176" s="433" t="s">
        <v>135</v>
      </c>
      <c r="E176" s="433"/>
      <c r="F176" s="433"/>
      <c r="I176" s="433" t="s">
        <v>136</v>
      </c>
      <c r="J176" s="433"/>
    </row>
    <row r="177" spans="1:11">
      <c r="D177" s="434" t="s">
        <v>179</v>
      </c>
      <c r="E177" s="434"/>
      <c r="F177" s="434"/>
      <c r="I177" s="434" t="s">
        <v>137</v>
      </c>
      <c r="J177" s="434"/>
    </row>
    <row r="178" spans="1:11">
      <c r="D178" s="444" t="s">
        <v>97</v>
      </c>
      <c r="E178" s="434"/>
      <c r="F178" s="434"/>
      <c r="I178" s="434" t="s">
        <v>97</v>
      </c>
      <c r="J178" s="434"/>
    </row>
    <row r="181" spans="1:11">
      <c r="A181" s="403" t="e">
        <f>'Bid-Summary'!B36</f>
        <v>#REF!</v>
      </c>
      <c r="B181" s="403"/>
      <c r="C181" s="435" t="e">
        <f>'Bid-Summary'!C37</f>
        <v>#REF!</v>
      </c>
      <c r="D181" s="435"/>
      <c r="E181" s="435"/>
      <c r="F181" s="435"/>
      <c r="G181" s="435"/>
      <c r="H181" s="435"/>
      <c r="I181" s="435"/>
      <c r="J181" s="436"/>
      <c r="K181" s="58" t="e">
        <f>'Bid-Summary'!D36</f>
        <v>#REF!</v>
      </c>
    </row>
    <row r="182" spans="1:11" ht="22.35" customHeight="1">
      <c r="A182" s="404" t="s">
        <v>73</v>
      </c>
      <c r="B182" s="405"/>
      <c r="C182" s="20"/>
      <c r="D182" s="20"/>
      <c r="E182" s="20"/>
      <c r="F182" s="22">
        <f>'Bid-Summary'!B41</f>
        <v>0</v>
      </c>
      <c r="G182" s="22">
        <f>'Bid-Summary'!B42</f>
        <v>0</v>
      </c>
      <c r="H182" s="22">
        <f>'Bid-Summary'!B43</f>
        <v>0</v>
      </c>
      <c r="I182" s="66">
        <f>'Bid-Summary'!B44</f>
        <v>0</v>
      </c>
      <c r="J182" s="22">
        <f>'Bid-Summary'!B45</f>
        <v>0</v>
      </c>
      <c r="K182" s="60">
        <f>'Bid-Summary'!H41:K41</f>
        <v>0</v>
      </c>
    </row>
    <row r="183" spans="1:11">
      <c r="A183" s="408">
        <v>1</v>
      </c>
      <c r="B183" s="418" t="s">
        <v>138</v>
      </c>
      <c r="C183" s="418"/>
      <c r="D183" s="418"/>
      <c r="E183" s="419"/>
      <c r="F183" s="430"/>
      <c r="G183" s="426"/>
      <c r="H183" s="426"/>
      <c r="I183" s="426"/>
      <c r="J183" s="426"/>
      <c r="K183" s="429"/>
    </row>
    <row r="184" spans="1:11" ht="18.75" customHeight="1">
      <c r="A184" s="407"/>
      <c r="B184" s="422"/>
      <c r="C184" s="422"/>
      <c r="D184" s="422"/>
      <c r="E184" s="423"/>
      <c r="F184" s="431"/>
      <c r="G184" s="427"/>
      <c r="H184" s="427"/>
      <c r="I184" s="427"/>
      <c r="J184" s="427"/>
      <c r="K184" s="429"/>
    </row>
    <row r="185" spans="1:11" ht="15" customHeight="1">
      <c r="A185" s="406">
        <v>2</v>
      </c>
      <c r="B185" s="418" t="s">
        <v>139</v>
      </c>
      <c r="C185" s="418"/>
      <c r="D185" s="418"/>
      <c r="E185" s="419"/>
      <c r="F185" s="437"/>
      <c r="G185" s="426"/>
      <c r="H185" s="426"/>
      <c r="I185" s="426"/>
      <c r="J185" s="426"/>
      <c r="K185" s="429"/>
    </row>
    <row r="186" spans="1:11">
      <c r="A186" s="408"/>
      <c r="B186" s="420"/>
      <c r="C186" s="420"/>
      <c r="D186" s="420"/>
      <c r="E186" s="421"/>
      <c r="F186" s="439"/>
      <c r="G186" s="432"/>
      <c r="H186" s="432"/>
      <c r="I186" s="432"/>
      <c r="J186" s="432"/>
      <c r="K186" s="429"/>
    </row>
    <row r="187" spans="1:11" ht="27" customHeight="1">
      <c r="A187" s="407"/>
      <c r="B187" s="422"/>
      <c r="C187" s="422"/>
      <c r="D187" s="422"/>
      <c r="E187" s="423"/>
      <c r="F187" s="438"/>
      <c r="G187" s="427"/>
      <c r="H187" s="427"/>
      <c r="I187" s="427"/>
      <c r="J187" s="427"/>
      <c r="K187" s="429"/>
    </row>
    <row r="188" spans="1:11" ht="15" customHeight="1">
      <c r="A188" s="406">
        <v>3</v>
      </c>
      <c r="B188" s="418" t="s">
        <v>140</v>
      </c>
      <c r="C188" s="418"/>
      <c r="D188" s="418"/>
      <c r="E188" s="419"/>
      <c r="F188" s="437"/>
      <c r="G188" s="426"/>
      <c r="H188" s="426"/>
      <c r="I188" s="426"/>
      <c r="J188" s="426"/>
      <c r="K188" s="429"/>
    </row>
    <row r="189" spans="1:11">
      <c r="A189" s="408"/>
      <c r="B189" s="420"/>
      <c r="C189" s="420"/>
      <c r="D189" s="420"/>
      <c r="E189" s="421"/>
      <c r="F189" s="439"/>
      <c r="G189" s="432"/>
      <c r="H189" s="432"/>
      <c r="I189" s="432"/>
      <c r="J189" s="432"/>
      <c r="K189" s="429"/>
    </row>
    <row r="190" spans="1:11" ht="60" customHeight="1">
      <c r="A190" s="407"/>
      <c r="B190" s="422"/>
      <c r="C190" s="422"/>
      <c r="D190" s="422"/>
      <c r="E190" s="423"/>
      <c r="F190" s="438"/>
      <c r="G190" s="427"/>
      <c r="H190" s="427"/>
      <c r="I190" s="427"/>
      <c r="J190" s="427"/>
      <c r="K190" s="429"/>
    </row>
    <row r="191" spans="1:11" ht="15" customHeight="1">
      <c r="A191" s="409">
        <v>4</v>
      </c>
      <c r="B191" s="418" t="s">
        <v>141</v>
      </c>
      <c r="C191" s="418"/>
      <c r="D191" s="418"/>
      <c r="E191" s="419"/>
      <c r="F191" s="437"/>
      <c r="G191" s="426"/>
      <c r="H191" s="426"/>
      <c r="I191" s="426"/>
      <c r="J191" s="426"/>
      <c r="K191" s="429"/>
    </row>
    <row r="192" spans="1:11">
      <c r="A192" s="410"/>
      <c r="B192" s="420"/>
      <c r="C192" s="420"/>
      <c r="D192" s="420"/>
      <c r="E192" s="421"/>
      <c r="F192" s="439"/>
      <c r="G192" s="432"/>
      <c r="H192" s="432"/>
      <c r="I192" s="432"/>
      <c r="J192" s="432"/>
      <c r="K192" s="429"/>
    </row>
    <row r="193" spans="1:11" ht="25.5" customHeight="1">
      <c r="A193" s="411"/>
      <c r="B193" s="422"/>
      <c r="C193" s="422"/>
      <c r="D193" s="422"/>
      <c r="E193" s="423"/>
      <c r="F193" s="438"/>
      <c r="G193" s="427"/>
      <c r="H193" s="427"/>
      <c r="I193" s="427"/>
      <c r="J193" s="427"/>
      <c r="K193" s="429"/>
    </row>
    <row r="194" spans="1:11" ht="10.5" customHeight="1">
      <c r="A194" s="28">
        <v>5</v>
      </c>
      <c r="B194" s="29" t="s">
        <v>142</v>
      </c>
      <c r="C194" s="30"/>
      <c r="D194" s="30"/>
      <c r="E194" s="30"/>
      <c r="F194" s="31"/>
      <c r="G194" s="32"/>
      <c r="H194" s="32"/>
      <c r="I194" s="32"/>
      <c r="J194" s="32"/>
      <c r="K194" s="62"/>
    </row>
    <row r="195" spans="1:11" ht="21" customHeight="1">
      <c r="A195" s="24" t="s">
        <v>143</v>
      </c>
      <c r="B195" s="33" t="s">
        <v>144</v>
      </c>
      <c r="C195" s="34"/>
      <c r="D195" s="34"/>
      <c r="E195" s="34"/>
      <c r="F195" s="35"/>
      <c r="G195" s="36"/>
      <c r="H195" s="36"/>
      <c r="I195" s="36"/>
      <c r="J195" s="36"/>
      <c r="K195" s="61"/>
    </row>
    <row r="196" spans="1:11" ht="20.85" customHeight="1">
      <c r="A196" s="406" t="s">
        <v>145</v>
      </c>
      <c r="B196" s="418" t="s">
        <v>146</v>
      </c>
      <c r="C196" s="418"/>
      <c r="D196" s="418"/>
      <c r="E196" s="419"/>
      <c r="F196" s="437"/>
      <c r="G196" s="426"/>
      <c r="H196" s="426"/>
      <c r="I196" s="426"/>
      <c r="J196" s="426"/>
      <c r="K196" s="429"/>
    </row>
    <row r="197" spans="1:11" ht="6.75" customHeight="1">
      <c r="A197" s="407"/>
      <c r="B197" s="422"/>
      <c r="C197" s="422"/>
      <c r="D197" s="422"/>
      <c r="E197" s="423"/>
      <c r="F197" s="438"/>
      <c r="G197" s="427"/>
      <c r="H197" s="427"/>
      <c r="I197" s="427"/>
      <c r="J197" s="427"/>
      <c r="K197" s="429"/>
    </row>
    <row r="198" spans="1:11" ht="20.85" customHeight="1">
      <c r="A198" s="28" t="s">
        <v>147</v>
      </c>
      <c r="B198" s="29" t="s">
        <v>148</v>
      </c>
      <c r="C198" s="37"/>
      <c r="D198" s="37"/>
      <c r="E198" s="37"/>
      <c r="F198" s="35"/>
      <c r="G198" s="36"/>
      <c r="H198" s="36"/>
      <c r="I198" s="36"/>
      <c r="J198" s="36"/>
      <c r="K198" s="61"/>
    </row>
    <row r="199" spans="1:11" ht="20.85" customHeight="1">
      <c r="A199" s="28" t="s">
        <v>149</v>
      </c>
      <c r="B199" s="29" t="s">
        <v>150</v>
      </c>
      <c r="C199" s="37"/>
      <c r="D199" s="37"/>
      <c r="E199" s="37"/>
      <c r="F199" s="35"/>
      <c r="G199" s="36"/>
      <c r="H199" s="36"/>
      <c r="I199" s="36"/>
      <c r="J199" s="36"/>
      <c r="K199" s="61"/>
    </row>
    <row r="200" spans="1:11" ht="15" customHeight="1">
      <c r="A200" s="409">
        <v>6</v>
      </c>
      <c r="B200" s="418" t="s">
        <v>151</v>
      </c>
      <c r="C200" s="418"/>
      <c r="D200" s="418"/>
      <c r="E200" s="419"/>
      <c r="F200" s="437"/>
      <c r="G200" s="426"/>
      <c r="H200" s="426"/>
      <c r="I200" s="426"/>
      <c r="J200" s="426"/>
      <c r="K200" s="429"/>
    </row>
    <row r="201" spans="1:11">
      <c r="A201" s="411"/>
      <c r="B201" s="422"/>
      <c r="C201" s="422"/>
      <c r="D201" s="422"/>
      <c r="E201" s="423"/>
      <c r="F201" s="438"/>
      <c r="G201" s="427"/>
      <c r="H201" s="427"/>
      <c r="I201" s="427"/>
      <c r="J201" s="427"/>
      <c r="K201" s="429"/>
    </row>
    <row r="202" spans="1:11" ht="15" customHeight="1">
      <c r="A202" s="409">
        <v>7</v>
      </c>
      <c r="B202" s="418" t="s">
        <v>152</v>
      </c>
      <c r="C202" s="418"/>
      <c r="D202" s="418"/>
      <c r="E202" s="419"/>
      <c r="F202" s="437"/>
      <c r="G202" s="426"/>
      <c r="H202" s="426"/>
      <c r="I202" s="426"/>
      <c r="J202" s="426"/>
      <c r="K202" s="429"/>
    </row>
    <row r="203" spans="1:11" ht="16.5" customHeight="1">
      <c r="A203" s="411"/>
      <c r="B203" s="422"/>
      <c r="C203" s="422"/>
      <c r="D203" s="422"/>
      <c r="E203" s="423"/>
      <c r="F203" s="438"/>
      <c r="G203" s="427"/>
      <c r="H203" s="427"/>
      <c r="I203" s="427"/>
      <c r="J203" s="427"/>
      <c r="K203" s="429"/>
    </row>
    <row r="204" spans="1:11" ht="9" customHeight="1">
      <c r="A204" s="28">
        <v>8</v>
      </c>
      <c r="B204" s="29" t="s">
        <v>153</v>
      </c>
      <c r="C204" s="37"/>
      <c r="D204" s="37"/>
      <c r="E204" s="37"/>
      <c r="F204" s="31"/>
      <c r="G204" s="32"/>
      <c r="H204" s="32"/>
      <c r="I204" s="32"/>
      <c r="J204" s="32"/>
      <c r="K204" s="62"/>
    </row>
    <row r="205" spans="1:11" ht="15" customHeight="1">
      <c r="A205" s="23" t="s">
        <v>143</v>
      </c>
      <c r="B205" s="38" t="s">
        <v>154</v>
      </c>
      <c r="C205" s="39"/>
      <c r="D205" s="39"/>
      <c r="E205" s="39"/>
      <c r="F205" s="437"/>
      <c r="G205" s="426"/>
      <c r="H205" s="426"/>
      <c r="I205" s="426"/>
      <c r="J205" s="426"/>
      <c r="K205" s="429"/>
    </row>
    <row r="206" spans="1:11">
      <c r="A206" s="24"/>
      <c r="B206" s="40" t="s">
        <v>155</v>
      </c>
      <c r="C206" s="41"/>
      <c r="D206" s="41"/>
      <c r="E206" s="41"/>
      <c r="F206" s="438"/>
      <c r="G206" s="427"/>
      <c r="H206" s="427"/>
      <c r="I206" s="427"/>
      <c r="J206" s="427"/>
      <c r="K206" s="429"/>
    </row>
    <row r="207" spans="1:11">
      <c r="A207" s="23" t="s">
        <v>145</v>
      </c>
      <c r="B207" s="42" t="s">
        <v>156</v>
      </c>
      <c r="C207" s="39"/>
      <c r="D207" s="39"/>
      <c r="E207" s="39"/>
      <c r="F207" s="437"/>
      <c r="G207" s="426"/>
      <c r="H207" s="426"/>
      <c r="I207" s="426"/>
      <c r="J207" s="426"/>
      <c r="K207" s="429"/>
    </row>
    <row r="208" spans="1:11" ht="15" customHeight="1">
      <c r="A208" s="43"/>
      <c r="B208" s="414" t="s">
        <v>157</v>
      </c>
      <c r="C208" s="414"/>
      <c r="D208" s="414"/>
      <c r="E208" s="415"/>
      <c r="F208" s="439"/>
      <c r="G208" s="432"/>
      <c r="H208" s="432"/>
      <c r="I208" s="432"/>
      <c r="J208" s="432"/>
      <c r="K208" s="429"/>
    </row>
    <row r="209" spans="1:11">
      <c r="A209" s="44"/>
      <c r="B209" s="416"/>
      <c r="C209" s="416"/>
      <c r="D209" s="416"/>
      <c r="E209" s="417"/>
      <c r="F209" s="438"/>
      <c r="G209" s="427"/>
      <c r="H209" s="427"/>
      <c r="I209" s="427"/>
      <c r="J209" s="427"/>
      <c r="K209" s="429"/>
    </row>
    <row r="210" spans="1:11">
      <c r="A210" s="26" t="s">
        <v>147</v>
      </c>
      <c r="B210" s="45" t="s">
        <v>158</v>
      </c>
      <c r="C210" s="46"/>
      <c r="D210" s="46"/>
      <c r="E210" s="46"/>
      <c r="F210" s="437"/>
      <c r="G210" s="426"/>
      <c r="H210" s="426"/>
      <c r="I210" s="426"/>
      <c r="J210" s="426"/>
      <c r="K210" s="428"/>
    </row>
    <row r="211" spans="1:11">
      <c r="A211" s="44"/>
      <c r="B211" s="47" t="s">
        <v>159</v>
      </c>
      <c r="C211" s="41"/>
      <c r="D211" s="41"/>
      <c r="E211" s="41"/>
      <c r="F211" s="438"/>
      <c r="G211" s="427"/>
      <c r="H211" s="427"/>
      <c r="I211" s="427"/>
      <c r="J211" s="427"/>
      <c r="K211" s="428"/>
    </row>
    <row r="212" spans="1:11">
      <c r="A212" s="23" t="s">
        <v>149</v>
      </c>
      <c r="B212" s="42" t="s">
        <v>160</v>
      </c>
      <c r="C212" s="48"/>
      <c r="D212" s="48"/>
      <c r="E212" s="48"/>
      <c r="F212" s="437"/>
      <c r="G212" s="426"/>
      <c r="H212" s="426"/>
      <c r="I212" s="426"/>
      <c r="J212" s="426"/>
      <c r="K212" s="428"/>
    </row>
    <row r="213" spans="1:11">
      <c r="A213" s="24"/>
      <c r="B213" s="47" t="s">
        <v>161</v>
      </c>
      <c r="C213" s="34"/>
      <c r="D213" s="34"/>
      <c r="E213" s="34"/>
      <c r="F213" s="438"/>
      <c r="G213" s="427"/>
      <c r="H213" s="427"/>
      <c r="I213" s="427"/>
      <c r="J213" s="427"/>
      <c r="K213" s="428"/>
    </row>
    <row r="214" spans="1:11">
      <c r="A214" s="23" t="s">
        <v>162</v>
      </c>
      <c r="B214" s="42" t="s">
        <v>163</v>
      </c>
      <c r="C214" s="48"/>
      <c r="D214" s="48"/>
      <c r="E214" s="48"/>
      <c r="F214" s="437"/>
      <c r="G214" s="426"/>
      <c r="H214" s="426"/>
      <c r="I214" s="426"/>
      <c r="J214" s="426"/>
      <c r="K214" s="428"/>
    </row>
    <row r="215" spans="1:11">
      <c r="A215" s="24"/>
      <c r="B215" s="33" t="s">
        <v>164</v>
      </c>
      <c r="C215" s="34"/>
      <c r="D215" s="34"/>
      <c r="E215" s="34"/>
      <c r="F215" s="438"/>
      <c r="G215" s="427"/>
      <c r="H215" s="427"/>
      <c r="I215" s="427"/>
      <c r="J215" s="427"/>
      <c r="K215" s="428"/>
    </row>
    <row r="216" spans="1:11">
      <c r="A216" s="23" t="s">
        <v>165</v>
      </c>
      <c r="B216" s="42" t="s">
        <v>166</v>
      </c>
      <c r="C216" s="48"/>
      <c r="D216" s="48"/>
      <c r="E216" s="48"/>
      <c r="F216" s="437"/>
      <c r="G216" s="426"/>
      <c r="H216" s="426"/>
      <c r="I216" s="426"/>
      <c r="J216" s="426"/>
      <c r="K216" s="428"/>
    </row>
    <row r="217" spans="1:11">
      <c r="A217" s="49"/>
      <c r="B217" s="47" t="s">
        <v>167</v>
      </c>
      <c r="C217" s="34"/>
      <c r="D217" s="34"/>
      <c r="E217" s="34"/>
      <c r="F217" s="438"/>
      <c r="G217" s="427"/>
      <c r="H217" s="427"/>
      <c r="I217" s="427"/>
      <c r="J217" s="427"/>
      <c r="K217" s="428"/>
    </row>
    <row r="218" spans="1:11" ht="15" customHeight="1">
      <c r="A218" s="406">
        <v>9</v>
      </c>
      <c r="B218" s="412" t="s">
        <v>168</v>
      </c>
      <c r="C218" s="412"/>
      <c r="D218" s="412"/>
      <c r="E218" s="412"/>
      <c r="F218" s="437"/>
      <c r="G218" s="426"/>
      <c r="H218" s="426"/>
      <c r="I218" s="426"/>
      <c r="J218" s="426"/>
      <c r="K218" s="426"/>
    </row>
    <row r="219" spans="1:11">
      <c r="A219" s="407"/>
      <c r="B219" s="413"/>
      <c r="C219" s="413"/>
      <c r="D219" s="413"/>
      <c r="E219" s="413"/>
      <c r="F219" s="438"/>
      <c r="G219" s="427"/>
      <c r="H219" s="427"/>
      <c r="I219" s="427"/>
      <c r="J219" s="427"/>
      <c r="K219" s="427"/>
    </row>
    <row r="220" spans="1:11" ht="30" customHeight="1">
      <c r="A220" s="28">
        <v>10</v>
      </c>
      <c r="B220" s="50" t="s">
        <v>169</v>
      </c>
      <c r="C220" s="30"/>
      <c r="D220" s="30"/>
      <c r="E220" s="30"/>
      <c r="F220" s="35"/>
      <c r="G220" s="36"/>
      <c r="H220" s="36"/>
      <c r="I220" s="36"/>
      <c r="J220" s="36"/>
      <c r="K220" s="36"/>
    </row>
    <row r="221" spans="1:11" ht="21.75" customHeight="1">
      <c r="A221" s="442" t="s">
        <v>87</v>
      </c>
      <c r="B221" s="443"/>
      <c r="C221" s="51"/>
      <c r="D221" s="51"/>
      <c r="E221" s="51"/>
      <c r="F221" s="52"/>
      <c r="G221" s="36"/>
      <c r="H221" s="36"/>
      <c r="I221" s="36"/>
      <c r="J221" s="36"/>
      <c r="K221" s="63"/>
    </row>
    <row r="222" spans="1:11">
      <c r="A222" s="49"/>
      <c r="B222" s="34" t="s">
        <v>170</v>
      </c>
      <c r="C222" s="34"/>
      <c r="D222" s="34"/>
      <c r="E222" s="34"/>
      <c r="F222" s="35"/>
      <c r="G222" s="36"/>
      <c r="H222" s="36"/>
      <c r="I222" s="36"/>
      <c r="J222" s="36"/>
      <c r="K222" s="63"/>
    </row>
    <row r="223" spans="1:11" ht="30" customHeight="1">
      <c r="A223" s="28">
        <v>1</v>
      </c>
      <c r="B223" s="29" t="s">
        <v>171</v>
      </c>
      <c r="C223" s="30"/>
      <c r="D223" s="30"/>
      <c r="E223" s="30"/>
      <c r="F223" s="35"/>
      <c r="G223" s="36"/>
      <c r="H223" s="36"/>
      <c r="I223" s="36"/>
      <c r="J223" s="36"/>
      <c r="K223" s="36"/>
    </row>
    <row r="224" spans="1:11" ht="30" customHeight="1">
      <c r="A224" s="28">
        <v>2</v>
      </c>
      <c r="B224" s="29" t="s">
        <v>172</v>
      </c>
      <c r="C224" s="30"/>
      <c r="D224" s="30"/>
      <c r="E224" s="30"/>
      <c r="F224" s="35"/>
      <c r="G224" s="36"/>
      <c r="H224" s="36"/>
      <c r="I224" s="36"/>
      <c r="J224" s="36"/>
      <c r="K224" s="36"/>
    </row>
    <row r="225" spans="1:11">
      <c r="A225" s="53"/>
      <c r="B225" s="54" t="s">
        <v>173</v>
      </c>
      <c r="C225" s="30"/>
      <c r="D225" s="30"/>
      <c r="E225" s="30"/>
      <c r="F225" s="35"/>
      <c r="G225" s="36"/>
      <c r="H225" s="36"/>
      <c r="I225" s="36"/>
      <c r="J225" s="36"/>
      <c r="K225" s="36"/>
    </row>
    <row r="241" spans="1:11">
      <c r="A241" s="403" t="e">
        <f>'Bid-Summary'!B47</f>
        <v>#REF!</v>
      </c>
      <c r="B241" s="403"/>
      <c r="C241" s="435" t="e">
        <f>'Bid-Summary'!C48</f>
        <v>#REF!</v>
      </c>
      <c r="D241" s="435"/>
      <c r="E241" s="435"/>
      <c r="F241" s="435"/>
      <c r="G241" s="435"/>
      <c r="H241" s="435"/>
      <c r="I241" s="435"/>
      <c r="J241" s="436"/>
      <c r="K241" s="58" t="e">
        <f>'Bid-Summary'!D47</f>
        <v>#REF!</v>
      </c>
    </row>
    <row r="242" spans="1:11" ht="22.35" customHeight="1">
      <c r="A242" s="404" t="s">
        <v>73</v>
      </c>
      <c r="B242" s="405"/>
      <c r="C242" s="20"/>
      <c r="D242" s="20"/>
      <c r="E242" s="20"/>
      <c r="F242" s="22" t="str">
        <f>'Bid-Summary'!B52</f>
        <v>DAVAO TCM</v>
      </c>
      <c r="G242" s="21">
        <f>'Bid-Summary'!B53</f>
        <v>0</v>
      </c>
      <c r="H242" s="21">
        <f>'Bid-Summary'!B54</f>
        <v>0</v>
      </c>
      <c r="I242" s="59">
        <f>'Bid-Summary'!B55</f>
        <v>0</v>
      </c>
      <c r="J242" s="21">
        <f>'Bid-Summary'!B56</f>
        <v>0</v>
      </c>
      <c r="K242" s="67">
        <f>'Bid-Summary'!H52:K52</f>
        <v>0</v>
      </c>
    </row>
    <row r="243" spans="1:11">
      <c r="A243" s="408">
        <v>1</v>
      </c>
      <c r="B243" s="418" t="s">
        <v>138</v>
      </c>
      <c r="C243" s="418"/>
      <c r="D243" s="418"/>
      <c r="E243" s="419"/>
      <c r="F243" s="430"/>
      <c r="G243" s="426"/>
      <c r="H243" s="426"/>
      <c r="I243" s="426"/>
      <c r="J243" s="426"/>
      <c r="K243" s="429"/>
    </row>
    <row r="244" spans="1:11" ht="18.75" customHeight="1">
      <c r="A244" s="407"/>
      <c r="B244" s="422"/>
      <c r="C244" s="422"/>
      <c r="D244" s="422"/>
      <c r="E244" s="423"/>
      <c r="F244" s="431"/>
      <c r="G244" s="427"/>
      <c r="H244" s="427"/>
      <c r="I244" s="427"/>
      <c r="J244" s="427"/>
      <c r="K244" s="429"/>
    </row>
    <row r="245" spans="1:11" ht="15" customHeight="1">
      <c r="A245" s="406">
        <v>2</v>
      </c>
      <c r="B245" s="418" t="s">
        <v>139</v>
      </c>
      <c r="C245" s="418"/>
      <c r="D245" s="418"/>
      <c r="E245" s="419"/>
      <c r="F245" s="437"/>
      <c r="G245" s="426"/>
      <c r="H245" s="426"/>
      <c r="I245" s="426"/>
      <c r="J245" s="426"/>
      <c r="K245" s="429"/>
    </row>
    <row r="246" spans="1:11">
      <c r="A246" s="408"/>
      <c r="B246" s="420"/>
      <c r="C246" s="420"/>
      <c r="D246" s="420"/>
      <c r="E246" s="421"/>
      <c r="F246" s="439"/>
      <c r="G246" s="432"/>
      <c r="H246" s="432"/>
      <c r="I246" s="432"/>
      <c r="J246" s="432"/>
      <c r="K246" s="429"/>
    </row>
    <row r="247" spans="1:11" ht="27" customHeight="1">
      <c r="A247" s="407"/>
      <c r="B247" s="422"/>
      <c r="C247" s="422"/>
      <c r="D247" s="422"/>
      <c r="E247" s="423"/>
      <c r="F247" s="438"/>
      <c r="G247" s="427"/>
      <c r="H247" s="427"/>
      <c r="I247" s="427"/>
      <c r="J247" s="427"/>
      <c r="K247" s="429"/>
    </row>
    <row r="248" spans="1:11" ht="15" customHeight="1">
      <c r="A248" s="406">
        <v>3</v>
      </c>
      <c r="B248" s="418" t="s">
        <v>140</v>
      </c>
      <c r="C248" s="418"/>
      <c r="D248" s="418"/>
      <c r="E248" s="419"/>
      <c r="F248" s="437"/>
      <c r="G248" s="426"/>
      <c r="H248" s="426"/>
      <c r="I248" s="426"/>
      <c r="J248" s="426"/>
      <c r="K248" s="429"/>
    </row>
    <row r="249" spans="1:11">
      <c r="A249" s="408"/>
      <c r="B249" s="420"/>
      <c r="C249" s="420"/>
      <c r="D249" s="420"/>
      <c r="E249" s="421"/>
      <c r="F249" s="439"/>
      <c r="G249" s="432"/>
      <c r="H249" s="432"/>
      <c r="I249" s="432"/>
      <c r="J249" s="432"/>
      <c r="K249" s="429"/>
    </row>
    <row r="250" spans="1:11" ht="60" customHeight="1">
      <c r="A250" s="407"/>
      <c r="B250" s="422"/>
      <c r="C250" s="422"/>
      <c r="D250" s="422"/>
      <c r="E250" s="423"/>
      <c r="F250" s="438"/>
      <c r="G250" s="427"/>
      <c r="H250" s="427"/>
      <c r="I250" s="427"/>
      <c r="J250" s="427"/>
      <c r="K250" s="429"/>
    </row>
    <row r="251" spans="1:11" ht="15" customHeight="1">
      <c r="A251" s="409">
        <v>4</v>
      </c>
      <c r="B251" s="418" t="s">
        <v>141</v>
      </c>
      <c r="C251" s="418"/>
      <c r="D251" s="418"/>
      <c r="E251" s="419"/>
      <c r="F251" s="437"/>
      <c r="G251" s="426"/>
      <c r="H251" s="426"/>
      <c r="I251" s="426"/>
      <c r="J251" s="426"/>
      <c r="K251" s="429"/>
    </row>
    <row r="252" spans="1:11">
      <c r="A252" s="410"/>
      <c r="B252" s="420"/>
      <c r="C252" s="420"/>
      <c r="D252" s="420"/>
      <c r="E252" s="421"/>
      <c r="F252" s="439"/>
      <c r="G252" s="432"/>
      <c r="H252" s="432"/>
      <c r="I252" s="432"/>
      <c r="J252" s="432"/>
      <c r="K252" s="429"/>
    </row>
    <row r="253" spans="1:11" ht="25.5" customHeight="1">
      <c r="A253" s="411"/>
      <c r="B253" s="422"/>
      <c r="C253" s="422"/>
      <c r="D253" s="422"/>
      <c r="E253" s="423"/>
      <c r="F253" s="438"/>
      <c r="G253" s="427"/>
      <c r="H253" s="427"/>
      <c r="I253" s="427"/>
      <c r="J253" s="427"/>
      <c r="K253" s="429"/>
    </row>
    <row r="254" spans="1:11" ht="10.5" customHeight="1">
      <c r="A254" s="28">
        <v>5</v>
      </c>
      <c r="B254" s="29" t="s">
        <v>142</v>
      </c>
      <c r="C254" s="30"/>
      <c r="D254" s="30"/>
      <c r="E254" s="30"/>
      <c r="F254" s="31"/>
      <c r="G254" s="32"/>
      <c r="H254" s="32"/>
      <c r="I254" s="32"/>
      <c r="J254" s="32"/>
      <c r="K254" s="62"/>
    </row>
    <row r="255" spans="1:11" ht="21" customHeight="1">
      <c r="A255" s="24" t="s">
        <v>143</v>
      </c>
      <c r="B255" s="33" t="s">
        <v>144</v>
      </c>
      <c r="C255" s="34"/>
      <c r="D255" s="34"/>
      <c r="E255" s="34"/>
      <c r="F255" s="35"/>
      <c r="G255" s="36"/>
      <c r="H255" s="36"/>
      <c r="I255" s="36"/>
      <c r="J255" s="36"/>
      <c r="K255" s="61"/>
    </row>
    <row r="256" spans="1:11" ht="20.85" customHeight="1">
      <c r="A256" s="406" t="s">
        <v>145</v>
      </c>
      <c r="B256" s="418" t="s">
        <v>146</v>
      </c>
      <c r="C256" s="418"/>
      <c r="D256" s="418"/>
      <c r="E256" s="419"/>
      <c r="F256" s="437"/>
      <c r="G256" s="426"/>
      <c r="H256" s="426"/>
      <c r="I256" s="426"/>
      <c r="J256" s="426"/>
      <c r="K256" s="429"/>
    </row>
    <row r="257" spans="1:11" ht="6.75" customHeight="1">
      <c r="A257" s="407"/>
      <c r="B257" s="422"/>
      <c r="C257" s="422"/>
      <c r="D257" s="422"/>
      <c r="E257" s="423"/>
      <c r="F257" s="438"/>
      <c r="G257" s="427"/>
      <c r="H257" s="427"/>
      <c r="I257" s="427"/>
      <c r="J257" s="427"/>
      <c r="K257" s="429"/>
    </row>
    <row r="258" spans="1:11" ht="20.85" customHeight="1">
      <c r="A258" s="28" t="s">
        <v>147</v>
      </c>
      <c r="B258" s="29" t="s">
        <v>148</v>
      </c>
      <c r="C258" s="37"/>
      <c r="D258" s="37"/>
      <c r="E258" s="37"/>
      <c r="F258" s="35"/>
      <c r="G258" s="36"/>
      <c r="H258" s="36"/>
      <c r="I258" s="36"/>
      <c r="J258" s="36"/>
      <c r="K258" s="61"/>
    </row>
    <row r="259" spans="1:11" ht="20.85" customHeight="1">
      <c r="A259" s="28" t="s">
        <v>149</v>
      </c>
      <c r="B259" s="29" t="s">
        <v>150</v>
      </c>
      <c r="C259" s="37"/>
      <c r="D259" s="37"/>
      <c r="E259" s="37"/>
      <c r="F259" s="35"/>
      <c r="G259" s="36"/>
      <c r="H259" s="36"/>
      <c r="I259" s="36"/>
      <c r="J259" s="36"/>
      <c r="K259" s="61"/>
    </row>
    <row r="260" spans="1:11" ht="15" customHeight="1">
      <c r="A260" s="409">
        <v>6</v>
      </c>
      <c r="B260" s="418" t="s">
        <v>151</v>
      </c>
      <c r="C260" s="418"/>
      <c r="D260" s="418"/>
      <c r="E260" s="419"/>
      <c r="F260" s="437"/>
      <c r="G260" s="426"/>
      <c r="H260" s="426"/>
      <c r="I260" s="426"/>
      <c r="J260" s="426"/>
      <c r="K260" s="429"/>
    </row>
    <row r="261" spans="1:11">
      <c r="A261" s="411"/>
      <c r="B261" s="422"/>
      <c r="C261" s="422"/>
      <c r="D261" s="422"/>
      <c r="E261" s="423"/>
      <c r="F261" s="438"/>
      <c r="G261" s="427"/>
      <c r="H261" s="427"/>
      <c r="I261" s="427"/>
      <c r="J261" s="427"/>
      <c r="K261" s="429"/>
    </row>
    <row r="262" spans="1:11" ht="15" customHeight="1">
      <c r="A262" s="409">
        <v>7</v>
      </c>
      <c r="B262" s="418" t="s">
        <v>152</v>
      </c>
      <c r="C262" s="418"/>
      <c r="D262" s="418"/>
      <c r="E262" s="419"/>
      <c r="F262" s="437"/>
      <c r="G262" s="426"/>
      <c r="H262" s="426"/>
      <c r="I262" s="426"/>
      <c r="J262" s="426"/>
      <c r="K262" s="429"/>
    </row>
    <row r="263" spans="1:11" ht="16.5" customHeight="1">
      <c r="A263" s="411"/>
      <c r="B263" s="422"/>
      <c r="C263" s="422"/>
      <c r="D263" s="422"/>
      <c r="E263" s="423"/>
      <c r="F263" s="438"/>
      <c r="G263" s="427"/>
      <c r="H263" s="427"/>
      <c r="I263" s="427"/>
      <c r="J263" s="427"/>
      <c r="K263" s="429"/>
    </row>
    <row r="264" spans="1:11" ht="9" customHeight="1">
      <c r="A264" s="28">
        <v>8</v>
      </c>
      <c r="B264" s="29" t="s">
        <v>153</v>
      </c>
      <c r="C264" s="37"/>
      <c r="D264" s="37"/>
      <c r="E264" s="37"/>
      <c r="F264" s="31"/>
      <c r="G264" s="32"/>
      <c r="H264" s="32"/>
      <c r="I264" s="32"/>
      <c r="J264" s="32"/>
      <c r="K264" s="62"/>
    </row>
    <row r="265" spans="1:11" ht="15" customHeight="1">
      <c r="A265" s="23" t="s">
        <v>143</v>
      </c>
      <c r="B265" s="38" t="s">
        <v>154</v>
      </c>
      <c r="C265" s="39"/>
      <c r="D265" s="39"/>
      <c r="E265" s="39"/>
      <c r="F265" s="437"/>
      <c r="G265" s="426"/>
      <c r="H265" s="426"/>
      <c r="I265" s="426"/>
      <c r="J265" s="426"/>
      <c r="K265" s="429"/>
    </row>
    <row r="266" spans="1:11">
      <c r="A266" s="24"/>
      <c r="B266" s="40" t="s">
        <v>155</v>
      </c>
      <c r="C266" s="41"/>
      <c r="D266" s="41"/>
      <c r="E266" s="41"/>
      <c r="F266" s="438"/>
      <c r="G266" s="427"/>
      <c r="H266" s="427"/>
      <c r="I266" s="427"/>
      <c r="J266" s="427"/>
      <c r="K266" s="429"/>
    </row>
    <row r="267" spans="1:11">
      <c r="A267" s="23" t="s">
        <v>145</v>
      </c>
      <c r="B267" s="42" t="s">
        <v>156</v>
      </c>
      <c r="C267" s="39"/>
      <c r="D267" s="39"/>
      <c r="E267" s="39"/>
      <c r="F267" s="437"/>
      <c r="G267" s="426"/>
      <c r="H267" s="426"/>
      <c r="I267" s="426"/>
      <c r="J267" s="426"/>
      <c r="K267" s="429"/>
    </row>
    <row r="268" spans="1:11" ht="15" customHeight="1">
      <c r="A268" s="43"/>
      <c r="B268" s="414" t="s">
        <v>157</v>
      </c>
      <c r="C268" s="414"/>
      <c r="D268" s="414"/>
      <c r="E268" s="415"/>
      <c r="F268" s="439"/>
      <c r="G268" s="432"/>
      <c r="H268" s="432"/>
      <c r="I268" s="432"/>
      <c r="J268" s="432"/>
      <c r="K268" s="429"/>
    </row>
    <row r="269" spans="1:11">
      <c r="A269" s="44"/>
      <c r="B269" s="416"/>
      <c r="C269" s="416"/>
      <c r="D269" s="416"/>
      <c r="E269" s="417"/>
      <c r="F269" s="438"/>
      <c r="G269" s="427"/>
      <c r="H269" s="427"/>
      <c r="I269" s="427"/>
      <c r="J269" s="427"/>
      <c r="K269" s="429"/>
    </row>
    <row r="270" spans="1:11">
      <c r="A270" s="26" t="s">
        <v>147</v>
      </c>
      <c r="B270" s="45" t="s">
        <v>158</v>
      </c>
      <c r="C270" s="46"/>
      <c r="D270" s="46"/>
      <c r="E270" s="46"/>
      <c r="F270" s="437"/>
      <c r="G270" s="426"/>
      <c r="H270" s="426"/>
      <c r="I270" s="426"/>
      <c r="J270" s="426"/>
      <c r="K270" s="428"/>
    </row>
    <row r="271" spans="1:11">
      <c r="A271" s="44"/>
      <c r="B271" s="47" t="s">
        <v>159</v>
      </c>
      <c r="C271" s="41"/>
      <c r="D271" s="41"/>
      <c r="E271" s="41"/>
      <c r="F271" s="438"/>
      <c r="G271" s="427"/>
      <c r="H271" s="427"/>
      <c r="I271" s="427"/>
      <c r="J271" s="427"/>
      <c r="K271" s="428"/>
    </row>
    <row r="272" spans="1:11">
      <c r="A272" s="23" t="s">
        <v>149</v>
      </c>
      <c r="B272" s="42" t="s">
        <v>160</v>
      </c>
      <c r="C272" s="48"/>
      <c r="D272" s="48"/>
      <c r="E272" s="48"/>
      <c r="F272" s="437"/>
      <c r="G272" s="426"/>
      <c r="H272" s="426"/>
      <c r="I272" s="426"/>
      <c r="J272" s="426"/>
      <c r="K272" s="428"/>
    </row>
    <row r="273" spans="1:11">
      <c r="A273" s="24"/>
      <c r="B273" s="47" t="s">
        <v>161</v>
      </c>
      <c r="C273" s="34"/>
      <c r="D273" s="34"/>
      <c r="E273" s="34"/>
      <c r="F273" s="438"/>
      <c r="G273" s="427"/>
      <c r="H273" s="427"/>
      <c r="I273" s="427"/>
      <c r="J273" s="427"/>
      <c r="K273" s="428"/>
    </row>
    <row r="274" spans="1:11">
      <c r="A274" s="23" t="s">
        <v>162</v>
      </c>
      <c r="B274" s="42" t="s">
        <v>163</v>
      </c>
      <c r="C274" s="48"/>
      <c r="D274" s="48"/>
      <c r="E274" s="48"/>
      <c r="F274" s="437"/>
      <c r="G274" s="426"/>
      <c r="H274" s="426"/>
      <c r="I274" s="426"/>
      <c r="J274" s="426"/>
      <c r="K274" s="428"/>
    </row>
    <row r="275" spans="1:11">
      <c r="A275" s="24"/>
      <c r="B275" s="33" t="s">
        <v>164</v>
      </c>
      <c r="C275" s="34"/>
      <c r="D275" s="34"/>
      <c r="E275" s="34"/>
      <c r="F275" s="438"/>
      <c r="G275" s="427"/>
      <c r="H275" s="427"/>
      <c r="I275" s="427"/>
      <c r="J275" s="427"/>
      <c r="K275" s="428"/>
    </row>
    <row r="276" spans="1:11">
      <c r="A276" s="23" t="s">
        <v>165</v>
      </c>
      <c r="B276" s="42" t="s">
        <v>166</v>
      </c>
      <c r="C276" s="48"/>
      <c r="D276" s="48"/>
      <c r="E276" s="48"/>
      <c r="F276" s="437"/>
      <c r="G276" s="426"/>
      <c r="H276" s="426"/>
      <c r="I276" s="426"/>
      <c r="J276" s="426"/>
      <c r="K276" s="428"/>
    </row>
    <row r="277" spans="1:11">
      <c r="A277" s="49"/>
      <c r="B277" s="47" t="s">
        <v>167</v>
      </c>
      <c r="C277" s="34"/>
      <c r="D277" s="34"/>
      <c r="E277" s="34"/>
      <c r="F277" s="438"/>
      <c r="G277" s="427"/>
      <c r="H277" s="427"/>
      <c r="I277" s="427"/>
      <c r="J277" s="427"/>
      <c r="K277" s="428"/>
    </row>
    <row r="278" spans="1:11" ht="15" customHeight="1">
      <c r="A278" s="406">
        <v>9</v>
      </c>
      <c r="B278" s="412" t="s">
        <v>168</v>
      </c>
      <c r="C278" s="412"/>
      <c r="D278" s="412"/>
      <c r="E278" s="412"/>
      <c r="F278" s="437"/>
      <c r="G278" s="426"/>
      <c r="H278" s="426"/>
      <c r="I278" s="426"/>
      <c r="J278" s="426"/>
      <c r="K278" s="426"/>
    </row>
    <row r="279" spans="1:11">
      <c r="A279" s="407"/>
      <c r="B279" s="413"/>
      <c r="C279" s="413"/>
      <c r="D279" s="413"/>
      <c r="E279" s="413"/>
      <c r="F279" s="438"/>
      <c r="G279" s="427"/>
      <c r="H279" s="427"/>
      <c r="I279" s="427"/>
      <c r="J279" s="427"/>
      <c r="K279" s="427"/>
    </row>
    <row r="280" spans="1:11" ht="30" customHeight="1">
      <c r="A280" s="28">
        <v>10</v>
      </c>
      <c r="B280" s="50" t="s">
        <v>169</v>
      </c>
      <c r="C280" s="30"/>
      <c r="D280" s="30"/>
      <c r="E280" s="30"/>
      <c r="F280" s="35"/>
      <c r="G280" s="36"/>
      <c r="H280" s="36"/>
      <c r="I280" s="36"/>
      <c r="J280" s="36"/>
      <c r="K280" s="36"/>
    </row>
    <row r="281" spans="1:11" ht="21.75" customHeight="1">
      <c r="A281" s="442" t="s">
        <v>87</v>
      </c>
      <c r="B281" s="443"/>
      <c r="C281" s="51"/>
      <c r="D281" s="51"/>
      <c r="E281" s="51"/>
      <c r="F281" s="52"/>
      <c r="G281" s="36"/>
      <c r="H281" s="36"/>
      <c r="I281" s="36"/>
      <c r="J281" s="36"/>
      <c r="K281" s="63"/>
    </row>
    <row r="282" spans="1:11">
      <c r="A282" s="49"/>
      <c r="B282" s="34" t="s">
        <v>170</v>
      </c>
      <c r="C282" s="34"/>
      <c r="D282" s="34"/>
      <c r="E282" s="34"/>
      <c r="F282" s="35"/>
      <c r="G282" s="36"/>
      <c r="H282" s="36"/>
      <c r="I282" s="36"/>
      <c r="J282" s="36"/>
      <c r="K282" s="63"/>
    </row>
    <row r="283" spans="1:11" ht="30" customHeight="1">
      <c r="A283" s="28">
        <v>1</v>
      </c>
      <c r="B283" s="29" t="s">
        <v>171</v>
      </c>
      <c r="C283" s="30"/>
      <c r="D283" s="30"/>
      <c r="E283" s="30"/>
      <c r="F283" s="35"/>
      <c r="G283" s="36"/>
      <c r="H283" s="36"/>
      <c r="I283" s="36"/>
      <c r="J283" s="36"/>
      <c r="K283" s="36"/>
    </row>
    <row r="284" spans="1:11" ht="30" customHeight="1">
      <c r="A284" s="28">
        <v>2</v>
      </c>
      <c r="B284" s="29" t="s">
        <v>172</v>
      </c>
      <c r="C284" s="30"/>
      <c r="D284" s="30"/>
      <c r="E284" s="30"/>
      <c r="F284" s="35"/>
      <c r="G284" s="36"/>
      <c r="H284" s="36"/>
      <c r="I284" s="36"/>
      <c r="J284" s="36"/>
      <c r="K284" s="36"/>
    </row>
    <row r="285" spans="1:11">
      <c r="A285" s="53"/>
      <c r="B285" s="54" t="s">
        <v>173</v>
      </c>
      <c r="C285" s="30"/>
      <c r="D285" s="30"/>
      <c r="E285" s="30"/>
      <c r="F285" s="35"/>
      <c r="G285" s="36"/>
      <c r="H285" s="36"/>
      <c r="I285" s="36"/>
      <c r="J285" s="36"/>
      <c r="K285" s="36"/>
    </row>
    <row r="301" spans="1:11">
      <c r="A301" s="403" t="e">
        <f>'Bid-Summary'!B59</f>
        <v>#REF!</v>
      </c>
      <c r="B301" s="403"/>
      <c r="C301" s="435" t="e">
        <f>'Bid-Summary'!C60</f>
        <v>#REF!</v>
      </c>
      <c r="D301" s="435"/>
      <c r="E301" s="435"/>
      <c r="F301" s="435"/>
      <c r="G301" s="435"/>
      <c r="H301" s="435"/>
      <c r="I301" s="435"/>
      <c r="J301" s="436"/>
      <c r="K301" s="58" t="e">
        <f>'Bid-Summary'!D59</f>
        <v>#REF!</v>
      </c>
    </row>
    <row r="302" spans="1:11" s="19" customFormat="1" ht="22.35" customHeight="1">
      <c r="A302" s="424" t="s">
        <v>73</v>
      </c>
      <c r="B302" s="425"/>
      <c r="C302" s="68"/>
      <c r="D302" s="68"/>
      <c r="E302" s="68"/>
      <c r="F302" s="22">
        <f>'Bid-Summary'!B64</f>
        <v>0</v>
      </c>
      <c r="G302" s="22">
        <f>'Bid-Summary'!B65</f>
        <v>0</v>
      </c>
      <c r="H302" s="22">
        <f>'Bid-Summary'!B66</f>
        <v>0</v>
      </c>
      <c r="I302" s="66">
        <f>'Bid-Summary'!B67</f>
        <v>0</v>
      </c>
      <c r="J302" s="22">
        <f>'Bid-Summary'!B68</f>
        <v>0</v>
      </c>
      <c r="K302" s="60">
        <f>'Bid-Summary'!H64:K64</f>
        <v>0</v>
      </c>
    </row>
    <row r="303" spans="1:11">
      <c r="A303" s="408">
        <v>1</v>
      </c>
      <c r="B303" s="418" t="s">
        <v>138</v>
      </c>
      <c r="C303" s="418"/>
      <c r="D303" s="418"/>
      <c r="E303" s="419"/>
      <c r="F303" s="430"/>
      <c r="G303" s="426"/>
      <c r="H303" s="426"/>
      <c r="I303" s="426"/>
      <c r="J303" s="426"/>
      <c r="K303" s="429"/>
    </row>
    <row r="304" spans="1:11" ht="18.75" customHeight="1">
      <c r="A304" s="407"/>
      <c r="B304" s="422"/>
      <c r="C304" s="422"/>
      <c r="D304" s="422"/>
      <c r="E304" s="423"/>
      <c r="F304" s="431"/>
      <c r="G304" s="427"/>
      <c r="H304" s="427"/>
      <c r="I304" s="427"/>
      <c r="J304" s="427"/>
      <c r="K304" s="429"/>
    </row>
    <row r="305" spans="1:11" ht="15" customHeight="1">
      <c r="A305" s="406">
        <v>2</v>
      </c>
      <c r="B305" s="418" t="s">
        <v>139</v>
      </c>
      <c r="C305" s="418"/>
      <c r="D305" s="418"/>
      <c r="E305" s="419"/>
      <c r="F305" s="437"/>
      <c r="G305" s="426"/>
      <c r="H305" s="426"/>
      <c r="I305" s="426"/>
      <c r="J305" s="426"/>
      <c r="K305" s="429"/>
    </row>
    <row r="306" spans="1:11">
      <c r="A306" s="408"/>
      <c r="B306" s="420"/>
      <c r="C306" s="420"/>
      <c r="D306" s="420"/>
      <c r="E306" s="421"/>
      <c r="F306" s="439"/>
      <c r="G306" s="432"/>
      <c r="H306" s="432"/>
      <c r="I306" s="432"/>
      <c r="J306" s="432"/>
      <c r="K306" s="429"/>
    </row>
    <row r="307" spans="1:11" ht="27" customHeight="1">
      <c r="A307" s="407"/>
      <c r="B307" s="422"/>
      <c r="C307" s="422"/>
      <c r="D307" s="422"/>
      <c r="E307" s="423"/>
      <c r="F307" s="438"/>
      <c r="G307" s="427"/>
      <c r="H307" s="427"/>
      <c r="I307" s="427"/>
      <c r="J307" s="427"/>
      <c r="K307" s="429"/>
    </row>
    <row r="308" spans="1:11" ht="15" customHeight="1">
      <c r="A308" s="406">
        <v>3</v>
      </c>
      <c r="B308" s="418" t="s">
        <v>140</v>
      </c>
      <c r="C308" s="418"/>
      <c r="D308" s="418"/>
      <c r="E308" s="419"/>
      <c r="F308" s="437"/>
      <c r="G308" s="426"/>
      <c r="H308" s="426"/>
      <c r="I308" s="426"/>
      <c r="J308" s="426"/>
      <c r="K308" s="429"/>
    </row>
    <row r="309" spans="1:11">
      <c r="A309" s="408"/>
      <c r="B309" s="420"/>
      <c r="C309" s="420"/>
      <c r="D309" s="420"/>
      <c r="E309" s="421"/>
      <c r="F309" s="439"/>
      <c r="G309" s="432"/>
      <c r="H309" s="432"/>
      <c r="I309" s="432"/>
      <c r="J309" s="432"/>
      <c r="K309" s="429"/>
    </row>
    <row r="310" spans="1:11" ht="60" customHeight="1">
      <c r="A310" s="407"/>
      <c r="B310" s="422"/>
      <c r="C310" s="422"/>
      <c r="D310" s="422"/>
      <c r="E310" s="423"/>
      <c r="F310" s="438"/>
      <c r="G310" s="427"/>
      <c r="H310" s="427"/>
      <c r="I310" s="427"/>
      <c r="J310" s="427"/>
      <c r="K310" s="429"/>
    </row>
    <row r="311" spans="1:11" ht="15" customHeight="1">
      <c r="A311" s="409">
        <v>4</v>
      </c>
      <c r="B311" s="418" t="s">
        <v>141</v>
      </c>
      <c r="C311" s="418"/>
      <c r="D311" s="418"/>
      <c r="E311" s="419"/>
      <c r="F311" s="437"/>
      <c r="G311" s="426"/>
      <c r="H311" s="426"/>
      <c r="I311" s="426"/>
      <c r="J311" s="426"/>
      <c r="K311" s="429"/>
    </row>
    <row r="312" spans="1:11">
      <c r="A312" s="410"/>
      <c r="B312" s="420"/>
      <c r="C312" s="420"/>
      <c r="D312" s="420"/>
      <c r="E312" s="421"/>
      <c r="F312" s="439"/>
      <c r="G312" s="432"/>
      <c r="H312" s="432"/>
      <c r="I312" s="432"/>
      <c r="J312" s="432"/>
      <c r="K312" s="429"/>
    </row>
    <row r="313" spans="1:11" ht="25.5" customHeight="1">
      <c r="A313" s="411"/>
      <c r="B313" s="422"/>
      <c r="C313" s="422"/>
      <c r="D313" s="422"/>
      <c r="E313" s="423"/>
      <c r="F313" s="438"/>
      <c r="G313" s="427"/>
      <c r="H313" s="427"/>
      <c r="I313" s="427"/>
      <c r="J313" s="427"/>
      <c r="K313" s="429"/>
    </row>
    <row r="314" spans="1:11" ht="10.5" customHeight="1">
      <c r="A314" s="28">
        <v>5</v>
      </c>
      <c r="B314" s="29" t="s">
        <v>142</v>
      </c>
      <c r="C314" s="30"/>
      <c r="D314" s="30"/>
      <c r="E314" s="30"/>
      <c r="F314" s="31"/>
      <c r="G314" s="32"/>
      <c r="H314" s="32"/>
      <c r="I314" s="32"/>
      <c r="J314" s="32"/>
      <c r="K314" s="62"/>
    </row>
    <row r="315" spans="1:11" ht="21" customHeight="1">
      <c r="A315" s="24" t="s">
        <v>143</v>
      </c>
      <c r="B315" s="33" t="s">
        <v>144</v>
      </c>
      <c r="C315" s="34"/>
      <c r="D315" s="34"/>
      <c r="E315" s="34"/>
      <c r="F315" s="35"/>
      <c r="G315" s="36"/>
      <c r="H315" s="36"/>
      <c r="I315" s="36"/>
      <c r="J315" s="36"/>
      <c r="K315" s="61"/>
    </row>
    <row r="316" spans="1:11" ht="20.85" customHeight="1">
      <c r="A316" s="406" t="s">
        <v>145</v>
      </c>
      <c r="B316" s="418" t="s">
        <v>146</v>
      </c>
      <c r="C316" s="418"/>
      <c r="D316" s="418"/>
      <c r="E316" s="419"/>
      <c r="F316" s="437"/>
      <c r="G316" s="426"/>
      <c r="H316" s="426"/>
      <c r="I316" s="426"/>
      <c r="J316" s="426"/>
      <c r="K316" s="429"/>
    </row>
    <row r="317" spans="1:11" ht="6.75" customHeight="1">
      <c r="A317" s="407"/>
      <c r="B317" s="422"/>
      <c r="C317" s="422"/>
      <c r="D317" s="422"/>
      <c r="E317" s="423"/>
      <c r="F317" s="438"/>
      <c r="G317" s="427"/>
      <c r="H317" s="427"/>
      <c r="I317" s="427"/>
      <c r="J317" s="427"/>
      <c r="K317" s="429"/>
    </row>
    <row r="318" spans="1:11" ht="20.85" customHeight="1">
      <c r="A318" s="28" t="s">
        <v>147</v>
      </c>
      <c r="B318" s="29" t="s">
        <v>148</v>
      </c>
      <c r="C318" s="37"/>
      <c r="D318" s="37"/>
      <c r="E318" s="37"/>
      <c r="F318" s="35"/>
      <c r="G318" s="36"/>
      <c r="H318" s="36"/>
      <c r="I318" s="36"/>
      <c r="J318" s="36"/>
      <c r="K318" s="61"/>
    </row>
    <row r="319" spans="1:11" ht="20.85" customHeight="1">
      <c r="A319" s="28" t="s">
        <v>149</v>
      </c>
      <c r="B319" s="29" t="s">
        <v>150</v>
      </c>
      <c r="C319" s="37"/>
      <c r="D319" s="37"/>
      <c r="E319" s="37"/>
      <c r="F319" s="35"/>
      <c r="G319" s="36"/>
      <c r="H319" s="36"/>
      <c r="I319" s="36"/>
      <c r="J319" s="36"/>
      <c r="K319" s="61"/>
    </row>
    <row r="320" spans="1:11" ht="15" customHeight="1">
      <c r="A320" s="409">
        <v>6</v>
      </c>
      <c r="B320" s="418" t="s">
        <v>151</v>
      </c>
      <c r="C320" s="418"/>
      <c r="D320" s="418"/>
      <c r="E320" s="419"/>
      <c r="F320" s="437"/>
      <c r="G320" s="426"/>
      <c r="H320" s="426"/>
      <c r="I320" s="426"/>
      <c r="J320" s="426"/>
      <c r="K320" s="429"/>
    </row>
    <row r="321" spans="1:11">
      <c r="A321" s="411"/>
      <c r="B321" s="422"/>
      <c r="C321" s="422"/>
      <c r="D321" s="422"/>
      <c r="E321" s="423"/>
      <c r="F321" s="438"/>
      <c r="G321" s="427"/>
      <c r="H321" s="427"/>
      <c r="I321" s="427"/>
      <c r="J321" s="427"/>
      <c r="K321" s="429"/>
    </row>
    <row r="322" spans="1:11" ht="15" customHeight="1">
      <c r="A322" s="409">
        <v>7</v>
      </c>
      <c r="B322" s="418" t="s">
        <v>152</v>
      </c>
      <c r="C322" s="418"/>
      <c r="D322" s="418"/>
      <c r="E322" s="419"/>
      <c r="F322" s="437"/>
      <c r="G322" s="426"/>
      <c r="H322" s="426"/>
      <c r="I322" s="426"/>
      <c r="J322" s="426"/>
      <c r="K322" s="429"/>
    </row>
    <row r="323" spans="1:11" ht="16.5" customHeight="1">
      <c r="A323" s="411"/>
      <c r="B323" s="422"/>
      <c r="C323" s="422"/>
      <c r="D323" s="422"/>
      <c r="E323" s="423"/>
      <c r="F323" s="438"/>
      <c r="G323" s="427"/>
      <c r="H323" s="427"/>
      <c r="I323" s="427"/>
      <c r="J323" s="427"/>
      <c r="K323" s="429"/>
    </row>
    <row r="324" spans="1:11" ht="9" customHeight="1">
      <c r="A324" s="28">
        <v>8</v>
      </c>
      <c r="B324" s="29" t="s">
        <v>153</v>
      </c>
      <c r="C324" s="37"/>
      <c r="D324" s="37"/>
      <c r="E324" s="37"/>
      <c r="F324" s="31"/>
      <c r="G324" s="32"/>
      <c r="H324" s="32"/>
      <c r="I324" s="32"/>
      <c r="J324" s="32"/>
      <c r="K324" s="62"/>
    </row>
    <row r="325" spans="1:11" ht="15" customHeight="1">
      <c r="A325" s="23" t="s">
        <v>143</v>
      </c>
      <c r="B325" s="38" t="s">
        <v>154</v>
      </c>
      <c r="C325" s="39"/>
      <c r="D325" s="39"/>
      <c r="E325" s="39"/>
      <c r="F325" s="437"/>
      <c r="G325" s="426"/>
      <c r="H325" s="426"/>
      <c r="I325" s="426"/>
      <c r="J325" s="426"/>
      <c r="K325" s="429"/>
    </row>
    <row r="326" spans="1:11">
      <c r="A326" s="24"/>
      <c r="B326" s="40" t="s">
        <v>155</v>
      </c>
      <c r="C326" s="41"/>
      <c r="D326" s="41"/>
      <c r="E326" s="41"/>
      <c r="F326" s="438"/>
      <c r="G326" s="427"/>
      <c r="H326" s="427"/>
      <c r="I326" s="427"/>
      <c r="J326" s="427"/>
      <c r="K326" s="429"/>
    </row>
    <row r="327" spans="1:11">
      <c r="A327" s="23" t="s">
        <v>145</v>
      </c>
      <c r="B327" s="42" t="s">
        <v>156</v>
      </c>
      <c r="C327" s="39"/>
      <c r="D327" s="39"/>
      <c r="E327" s="39"/>
      <c r="F327" s="437"/>
      <c r="G327" s="426"/>
      <c r="H327" s="426"/>
      <c r="I327" s="426"/>
      <c r="J327" s="426"/>
      <c r="K327" s="429"/>
    </row>
    <row r="328" spans="1:11" ht="15" customHeight="1">
      <c r="A328" s="43"/>
      <c r="B328" s="414" t="s">
        <v>157</v>
      </c>
      <c r="C328" s="414"/>
      <c r="D328" s="414"/>
      <c r="E328" s="415"/>
      <c r="F328" s="439"/>
      <c r="G328" s="432"/>
      <c r="H328" s="432"/>
      <c r="I328" s="432"/>
      <c r="J328" s="432"/>
      <c r="K328" s="429"/>
    </row>
    <row r="329" spans="1:11">
      <c r="A329" s="44"/>
      <c r="B329" s="416"/>
      <c r="C329" s="416"/>
      <c r="D329" s="416"/>
      <c r="E329" s="417"/>
      <c r="F329" s="438"/>
      <c r="G329" s="427"/>
      <c r="H329" s="427"/>
      <c r="I329" s="427"/>
      <c r="J329" s="427"/>
      <c r="K329" s="429"/>
    </row>
    <row r="330" spans="1:11">
      <c r="A330" s="26" t="s">
        <v>147</v>
      </c>
      <c r="B330" s="45" t="s">
        <v>158</v>
      </c>
      <c r="C330" s="46"/>
      <c r="D330" s="46"/>
      <c r="E330" s="46"/>
      <c r="F330" s="437"/>
      <c r="G330" s="426"/>
      <c r="H330" s="426"/>
      <c r="I330" s="426"/>
      <c r="J330" s="426"/>
      <c r="K330" s="428"/>
    </row>
    <row r="331" spans="1:11">
      <c r="A331" s="44"/>
      <c r="B331" s="47" t="s">
        <v>159</v>
      </c>
      <c r="C331" s="41"/>
      <c r="D331" s="41"/>
      <c r="E331" s="41"/>
      <c r="F331" s="438"/>
      <c r="G331" s="427"/>
      <c r="H331" s="427"/>
      <c r="I331" s="427"/>
      <c r="J331" s="427"/>
      <c r="K331" s="428"/>
    </row>
    <row r="332" spans="1:11">
      <c r="A332" s="23" t="s">
        <v>149</v>
      </c>
      <c r="B332" s="42" t="s">
        <v>160</v>
      </c>
      <c r="C332" s="48"/>
      <c r="D332" s="48"/>
      <c r="E332" s="48"/>
      <c r="F332" s="437"/>
      <c r="G332" s="426"/>
      <c r="H332" s="426"/>
      <c r="I332" s="426"/>
      <c r="J332" s="426"/>
      <c r="K332" s="428"/>
    </row>
    <row r="333" spans="1:11">
      <c r="A333" s="24"/>
      <c r="B333" s="47" t="s">
        <v>161</v>
      </c>
      <c r="C333" s="34"/>
      <c r="D333" s="34"/>
      <c r="E333" s="34"/>
      <c r="F333" s="438"/>
      <c r="G333" s="427"/>
      <c r="H333" s="427"/>
      <c r="I333" s="427"/>
      <c r="J333" s="427"/>
      <c r="K333" s="428"/>
    </row>
    <row r="334" spans="1:11">
      <c r="A334" s="23" t="s">
        <v>162</v>
      </c>
      <c r="B334" s="42" t="s">
        <v>163</v>
      </c>
      <c r="C334" s="48"/>
      <c r="D334" s="48"/>
      <c r="E334" s="48"/>
      <c r="F334" s="437"/>
      <c r="G334" s="426"/>
      <c r="H334" s="426"/>
      <c r="I334" s="426"/>
      <c r="J334" s="426"/>
      <c r="K334" s="428"/>
    </row>
    <row r="335" spans="1:11">
      <c r="A335" s="24"/>
      <c r="B335" s="33" t="s">
        <v>164</v>
      </c>
      <c r="C335" s="34"/>
      <c r="D335" s="34"/>
      <c r="E335" s="34"/>
      <c r="F335" s="438"/>
      <c r="G335" s="427"/>
      <c r="H335" s="427"/>
      <c r="I335" s="427"/>
      <c r="J335" s="427"/>
      <c r="K335" s="428"/>
    </row>
    <row r="336" spans="1:11">
      <c r="A336" s="23" t="s">
        <v>165</v>
      </c>
      <c r="B336" s="42" t="s">
        <v>166</v>
      </c>
      <c r="C336" s="48"/>
      <c r="D336" s="48"/>
      <c r="E336" s="48"/>
      <c r="F336" s="437"/>
      <c r="G336" s="426"/>
      <c r="H336" s="426"/>
      <c r="I336" s="426"/>
      <c r="J336" s="426"/>
      <c r="K336" s="428"/>
    </row>
    <row r="337" spans="1:11">
      <c r="A337" s="49"/>
      <c r="B337" s="47" t="s">
        <v>167</v>
      </c>
      <c r="C337" s="34"/>
      <c r="D337" s="34"/>
      <c r="E337" s="34"/>
      <c r="F337" s="438"/>
      <c r="G337" s="427"/>
      <c r="H337" s="427"/>
      <c r="I337" s="427"/>
      <c r="J337" s="427"/>
      <c r="K337" s="428"/>
    </row>
    <row r="338" spans="1:11" ht="15" customHeight="1">
      <c r="A338" s="406">
        <v>9</v>
      </c>
      <c r="B338" s="412" t="s">
        <v>168</v>
      </c>
      <c r="C338" s="412"/>
      <c r="D338" s="412"/>
      <c r="E338" s="412"/>
      <c r="F338" s="437"/>
      <c r="G338" s="426"/>
      <c r="H338" s="426"/>
      <c r="I338" s="426"/>
      <c r="J338" s="426"/>
      <c r="K338" s="426"/>
    </row>
    <row r="339" spans="1:11">
      <c r="A339" s="407"/>
      <c r="B339" s="413"/>
      <c r="C339" s="413"/>
      <c r="D339" s="413"/>
      <c r="E339" s="413"/>
      <c r="F339" s="438"/>
      <c r="G339" s="427"/>
      <c r="H339" s="427"/>
      <c r="I339" s="427"/>
      <c r="J339" s="427"/>
      <c r="K339" s="427"/>
    </row>
    <row r="340" spans="1:11" ht="30" customHeight="1">
      <c r="A340" s="28">
        <v>10</v>
      </c>
      <c r="B340" s="50" t="s">
        <v>169</v>
      </c>
      <c r="C340" s="30"/>
      <c r="D340" s="30"/>
      <c r="E340" s="30"/>
      <c r="F340" s="35"/>
      <c r="G340" s="36"/>
      <c r="H340" s="36"/>
      <c r="I340" s="36"/>
      <c r="J340" s="36"/>
      <c r="K340" s="36"/>
    </row>
    <row r="341" spans="1:11" ht="21.75" customHeight="1">
      <c r="A341" s="442" t="s">
        <v>87</v>
      </c>
      <c r="B341" s="443"/>
      <c r="C341" s="51"/>
      <c r="D341" s="51"/>
      <c r="E341" s="51"/>
      <c r="F341" s="52"/>
      <c r="G341" s="36"/>
      <c r="H341" s="36"/>
      <c r="I341" s="36"/>
      <c r="J341" s="36"/>
      <c r="K341" s="63"/>
    </row>
    <row r="342" spans="1:11">
      <c r="A342" s="49"/>
      <c r="B342" s="34" t="s">
        <v>170</v>
      </c>
      <c r="C342" s="34"/>
      <c r="D342" s="34"/>
      <c r="E342" s="34"/>
      <c r="F342" s="35"/>
      <c r="G342" s="36"/>
      <c r="H342" s="36"/>
      <c r="I342" s="36"/>
      <c r="J342" s="36"/>
      <c r="K342" s="63"/>
    </row>
    <row r="343" spans="1:11" ht="30" customHeight="1">
      <c r="A343" s="28">
        <v>1</v>
      </c>
      <c r="B343" s="29" t="s">
        <v>171</v>
      </c>
      <c r="C343" s="30"/>
      <c r="D343" s="30"/>
      <c r="E343" s="30"/>
      <c r="F343" s="35"/>
      <c r="G343" s="36"/>
      <c r="H343" s="36"/>
      <c r="I343" s="36"/>
      <c r="J343" s="36"/>
      <c r="K343" s="36"/>
    </row>
    <row r="344" spans="1:11" ht="30" customHeight="1">
      <c r="A344" s="28">
        <v>2</v>
      </c>
      <c r="B344" s="29" t="s">
        <v>172</v>
      </c>
      <c r="C344" s="30"/>
      <c r="D344" s="30"/>
      <c r="E344" s="30"/>
      <c r="F344" s="35"/>
      <c r="G344" s="36"/>
      <c r="H344" s="36"/>
      <c r="I344" s="36"/>
      <c r="J344" s="36"/>
      <c r="K344" s="36"/>
    </row>
    <row r="345" spans="1:11">
      <c r="A345" s="53"/>
      <c r="B345" s="54" t="s">
        <v>173</v>
      </c>
      <c r="C345" s="30"/>
      <c r="D345" s="30"/>
      <c r="E345" s="30"/>
      <c r="F345" s="35"/>
      <c r="G345" s="36"/>
      <c r="H345" s="36"/>
      <c r="I345" s="36"/>
      <c r="J345" s="36"/>
      <c r="K345" s="36"/>
    </row>
    <row r="361" spans="1:11">
      <c r="A361" s="403" t="e">
        <f>'Bid-Summary'!B70</f>
        <v>#REF!</v>
      </c>
      <c r="B361" s="403"/>
      <c r="C361" s="435" t="e">
        <f>'Bid-Summary'!C71</f>
        <v>#REF!</v>
      </c>
      <c r="D361" s="435"/>
      <c r="E361" s="435"/>
      <c r="F361" s="435"/>
      <c r="G361" s="435"/>
      <c r="H361" s="435"/>
      <c r="I361" s="435"/>
      <c r="J361" s="436"/>
      <c r="K361" s="58" t="e">
        <f>'Bid-Summary'!D81</f>
        <v>#REF!</v>
      </c>
    </row>
    <row r="362" spans="1:11" s="19" customFormat="1" ht="22.35" customHeight="1">
      <c r="A362" s="424" t="s">
        <v>73</v>
      </c>
      <c r="B362" s="425"/>
      <c r="C362" s="68"/>
      <c r="D362" s="68"/>
      <c r="E362" s="68"/>
      <c r="F362" s="22">
        <f>'Bid-Summary'!B75</f>
        <v>0</v>
      </c>
      <c r="G362" s="22">
        <f>'Bid-Summary'!B76</f>
        <v>0</v>
      </c>
      <c r="H362" s="22">
        <f>'Bid-Summary'!B77</f>
        <v>0</v>
      </c>
      <c r="I362" s="66">
        <f>'Bid-Summary'!B78</f>
        <v>0</v>
      </c>
      <c r="J362" s="22">
        <f>'Bid-Summary'!B79</f>
        <v>0</v>
      </c>
      <c r="K362" s="60">
        <f>'Bid-Summary'!H75:K75</f>
        <v>0</v>
      </c>
    </row>
    <row r="363" spans="1:11">
      <c r="A363" s="408">
        <v>1</v>
      </c>
      <c r="B363" s="418" t="s">
        <v>138</v>
      </c>
      <c r="C363" s="418"/>
      <c r="D363" s="418"/>
      <c r="E363" s="419"/>
      <c r="F363" s="430"/>
      <c r="G363" s="426"/>
      <c r="H363" s="426"/>
      <c r="I363" s="426"/>
      <c r="J363" s="426"/>
      <c r="K363" s="429"/>
    </row>
    <row r="364" spans="1:11" ht="18.75" customHeight="1">
      <c r="A364" s="407"/>
      <c r="B364" s="422"/>
      <c r="C364" s="422"/>
      <c r="D364" s="422"/>
      <c r="E364" s="423"/>
      <c r="F364" s="431"/>
      <c r="G364" s="427"/>
      <c r="H364" s="427"/>
      <c r="I364" s="427"/>
      <c r="J364" s="427"/>
      <c r="K364" s="429"/>
    </row>
    <row r="365" spans="1:11" ht="15" customHeight="1">
      <c r="A365" s="406">
        <v>2</v>
      </c>
      <c r="B365" s="418" t="s">
        <v>139</v>
      </c>
      <c r="C365" s="418"/>
      <c r="D365" s="418"/>
      <c r="E365" s="419"/>
      <c r="F365" s="437"/>
      <c r="G365" s="426"/>
      <c r="H365" s="426"/>
      <c r="I365" s="426"/>
      <c r="J365" s="426"/>
      <c r="K365" s="429"/>
    </row>
    <row r="366" spans="1:11">
      <c r="A366" s="408"/>
      <c r="B366" s="420"/>
      <c r="C366" s="420"/>
      <c r="D366" s="420"/>
      <c r="E366" s="421"/>
      <c r="F366" s="439"/>
      <c r="G366" s="432"/>
      <c r="H366" s="432"/>
      <c r="I366" s="432"/>
      <c r="J366" s="432"/>
      <c r="K366" s="429"/>
    </row>
    <row r="367" spans="1:11" ht="27" customHeight="1">
      <c r="A367" s="407"/>
      <c r="B367" s="422"/>
      <c r="C367" s="422"/>
      <c r="D367" s="422"/>
      <c r="E367" s="423"/>
      <c r="F367" s="438"/>
      <c r="G367" s="427"/>
      <c r="H367" s="427"/>
      <c r="I367" s="427"/>
      <c r="J367" s="427"/>
      <c r="K367" s="429"/>
    </row>
    <row r="368" spans="1:11" ht="15" customHeight="1">
      <c r="A368" s="406">
        <v>3</v>
      </c>
      <c r="B368" s="418" t="s">
        <v>140</v>
      </c>
      <c r="C368" s="418"/>
      <c r="D368" s="418"/>
      <c r="E368" s="419"/>
      <c r="F368" s="437"/>
      <c r="G368" s="426"/>
      <c r="H368" s="426"/>
      <c r="I368" s="426"/>
      <c r="J368" s="426"/>
      <c r="K368" s="429"/>
    </row>
    <row r="369" spans="1:11">
      <c r="A369" s="408"/>
      <c r="B369" s="420"/>
      <c r="C369" s="420"/>
      <c r="D369" s="420"/>
      <c r="E369" s="421"/>
      <c r="F369" s="439"/>
      <c r="G369" s="432"/>
      <c r="H369" s="432"/>
      <c r="I369" s="432"/>
      <c r="J369" s="432"/>
      <c r="K369" s="429"/>
    </row>
    <row r="370" spans="1:11" ht="60" customHeight="1">
      <c r="A370" s="407"/>
      <c r="B370" s="422"/>
      <c r="C370" s="422"/>
      <c r="D370" s="422"/>
      <c r="E370" s="423"/>
      <c r="F370" s="438"/>
      <c r="G370" s="427"/>
      <c r="H370" s="427"/>
      <c r="I370" s="427"/>
      <c r="J370" s="427"/>
      <c r="K370" s="429"/>
    </row>
    <row r="371" spans="1:11" ht="15" customHeight="1">
      <c r="A371" s="409">
        <v>4</v>
      </c>
      <c r="B371" s="418" t="s">
        <v>141</v>
      </c>
      <c r="C371" s="418"/>
      <c r="D371" s="418"/>
      <c r="E371" s="419"/>
      <c r="F371" s="437"/>
      <c r="G371" s="426"/>
      <c r="H371" s="426"/>
      <c r="I371" s="426"/>
      <c r="J371" s="426"/>
      <c r="K371" s="429"/>
    </row>
    <row r="372" spans="1:11">
      <c r="A372" s="410"/>
      <c r="B372" s="420"/>
      <c r="C372" s="420"/>
      <c r="D372" s="420"/>
      <c r="E372" s="421"/>
      <c r="F372" s="439"/>
      <c r="G372" s="432"/>
      <c r="H372" s="432"/>
      <c r="I372" s="432"/>
      <c r="J372" s="432"/>
      <c r="K372" s="429"/>
    </row>
    <row r="373" spans="1:11" ht="25.5" customHeight="1">
      <c r="A373" s="411"/>
      <c r="B373" s="422"/>
      <c r="C373" s="422"/>
      <c r="D373" s="422"/>
      <c r="E373" s="423"/>
      <c r="F373" s="438"/>
      <c r="G373" s="427"/>
      <c r="H373" s="427"/>
      <c r="I373" s="427"/>
      <c r="J373" s="427"/>
      <c r="K373" s="429"/>
    </row>
    <row r="374" spans="1:11" ht="10.5" customHeight="1">
      <c r="A374" s="28">
        <v>5</v>
      </c>
      <c r="B374" s="29" t="s">
        <v>142</v>
      </c>
      <c r="C374" s="30"/>
      <c r="D374" s="30"/>
      <c r="E374" s="30"/>
      <c r="F374" s="31"/>
      <c r="G374" s="32"/>
      <c r="H374" s="32"/>
      <c r="I374" s="32"/>
      <c r="J374" s="32"/>
      <c r="K374" s="62"/>
    </row>
    <row r="375" spans="1:11" ht="21" customHeight="1">
      <c r="A375" s="24" t="s">
        <v>143</v>
      </c>
      <c r="B375" s="33" t="s">
        <v>144</v>
      </c>
      <c r="C375" s="34"/>
      <c r="D375" s="34"/>
      <c r="E375" s="34"/>
      <c r="F375" s="35"/>
      <c r="G375" s="36"/>
      <c r="H375" s="36"/>
      <c r="I375" s="36"/>
      <c r="J375" s="36"/>
      <c r="K375" s="61"/>
    </row>
    <row r="376" spans="1:11" ht="20.85" customHeight="1">
      <c r="A376" s="406" t="s">
        <v>145</v>
      </c>
      <c r="B376" s="418" t="s">
        <v>146</v>
      </c>
      <c r="C376" s="418"/>
      <c r="D376" s="418"/>
      <c r="E376" s="419"/>
      <c r="F376" s="437"/>
      <c r="G376" s="426"/>
      <c r="H376" s="426"/>
      <c r="I376" s="426"/>
      <c r="J376" s="426"/>
      <c r="K376" s="429"/>
    </row>
    <row r="377" spans="1:11" ht="6.75" customHeight="1">
      <c r="A377" s="407"/>
      <c r="B377" s="422"/>
      <c r="C377" s="422"/>
      <c r="D377" s="422"/>
      <c r="E377" s="423"/>
      <c r="F377" s="438"/>
      <c r="G377" s="427"/>
      <c r="H377" s="427"/>
      <c r="I377" s="427"/>
      <c r="J377" s="427"/>
      <c r="K377" s="429"/>
    </row>
    <row r="378" spans="1:11" ht="20.85" customHeight="1">
      <c r="A378" s="28" t="s">
        <v>147</v>
      </c>
      <c r="B378" s="29" t="s">
        <v>148</v>
      </c>
      <c r="C378" s="37"/>
      <c r="D378" s="37"/>
      <c r="E378" s="37"/>
      <c r="F378" s="35"/>
      <c r="G378" s="36"/>
      <c r="H378" s="36"/>
      <c r="I378" s="36"/>
      <c r="J378" s="36"/>
      <c r="K378" s="61"/>
    </row>
    <row r="379" spans="1:11" ht="20.85" customHeight="1">
      <c r="A379" s="28" t="s">
        <v>149</v>
      </c>
      <c r="B379" s="29" t="s">
        <v>150</v>
      </c>
      <c r="C379" s="37"/>
      <c r="D379" s="37"/>
      <c r="E379" s="37"/>
      <c r="F379" s="35"/>
      <c r="G379" s="36"/>
      <c r="H379" s="36"/>
      <c r="I379" s="36"/>
      <c r="J379" s="36"/>
      <c r="K379" s="61"/>
    </row>
    <row r="380" spans="1:11" ht="15" customHeight="1">
      <c r="A380" s="409">
        <v>6</v>
      </c>
      <c r="B380" s="418" t="s">
        <v>151</v>
      </c>
      <c r="C380" s="418"/>
      <c r="D380" s="418"/>
      <c r="E380" s="419"/>
      <c r="F380" s="437"/>
      <c r="G380" s="426"/>
      <c r="H380" s="426"/>
      <c r="I380" s="426"/>
      <c r="J380" s="426"/>
      <c r="K380" s="429"/>
    </row>
    <row r="381" spans="1:11">
      <c r="A381" s="411"/>
      <c r="B381" s="422"/>
      <c r="C381" s="422"/>
      <c r="D381" s="422"/>
      <c r="E381" s="423"/>
      <c r="F381" s="438"/>
      <c r="G381" s="427"/>
      <c r="H381" s="427"/>
      <c r="I381" s="427"/>
      <c r="J381" s="427"/>
      <c r="K381" s="429"/>
    </row>
    <row r="382" spans="1:11" ht="15" customHeight="1">
      <c r="A382" s="409">
        <v>7</v>
      </c>
      <c r="B382" s="418" t="s">
        <v>152</v>
      </c>
      <c r="C382" s="418"/>
      <c r="D382" s="418"/>
      <c r="E382" s="419"/>
      <c r="F382" s="437"/>
      <c r="G382" s="426"/>
      <c r="H382" s="426"/>
      <c r="I382" s="426"/>
      <c r="J382" s="426"/>
      <c r="K382" s="429"/>
    </row>
    <row r="383" spans="1:11" ht="16.5" customHeight="1">
      <c r="A383" s="411"/>
      <c r="B383" s="422"/>
      <c r="C383" s="422"/>
      <c r="D383" s="422"/>
      <c r="E383" s="423"/>
      <c r="F383" s="438"/>
      <c r="G383" s="427"/>
      <c r="H383" s="427"/>
      <c r="I383" s="427"/>
      <c r="J383" s="427"/>
      <c r="K383" s="429"/>
    </row>
    <row r="384" spans="1:11" ht="9" customHeight="1">
      <c r="A384" s="28">
        <v>8</v>
      </c>
      <c r="B384" s="29" t="s">
        <v>153</v>
      </c>
      <c r="C384" s="37"/>
      <c r="D384" s="37"/>
      <c r="E384" s="37"/>
      <c r="F384" s="31"/>
      <c r="G384" s="32"/>
      <c r="H384" s="32"/>
      <c r="I384" s="32"/>
      <c r="J384" s="32"/>
      <c r="K384" s="62"/>
    </row>
    <row r="385" spans="1:11" ht="15" customHeight="1">
      <c r="A385" s="23" t="s">
        <v>143</v>
      </c>
      <c r="B385" s="38" t="s">
        <v>154</v>
      </c>
      <c r="C385" s="39"/>
      <c r="D385" s="39"/>
      <c r="E385" s="39"/>
      <c r="F385" s="437"/>
      <c r="G385" s="426"/>
      <c r="H385" s="426"/>
      <c r="I385" s="426"/>
      <c r="J385" s="426"/>
      <c r="K385" s="429"/>
    </row>
    <row r="386" spans="1:11">
      <c r="A386" s="24"/>
      <c r="B386" s="40" t="s">
        <v>155</v>
      </c>
      <c r="C386" s="41"/>
      <c r="D386" s="41"/>
      <c r="E386" s="41"/>
      <c r="F386" s="438"/>
      <c r="G386" s="427"/>
      <c r="H386" s="427"/>
      <c r="I386" s="427"/>
      <c r="J386" s="427"/>
      <c r="K386" s="429"/>
    </row>
    <row r="387" spans="1:11">
      <c r="A387" s="23" t="s">
        <v>145</v>
      </c>
      <c r="B387" s="42" t="s">
        <v>156</v>
      </c>
      <c r="C387" s="39"/>
      <c r="D387" s="39"/>
      <c r="E387" s="39"/>
      <c r="F387" s="437"/>
      <c r="G387" s="426"/>
      <c r="H387" s="426"/>
      <c r="I387" s="426"/>
      <c r="J387" s="426"/>
      <c r="K387" s="429"/>
    </row>
    <row r="388" spans="1:11" ht="15" customHeight="1">
      <c r="A388" s="43"/>
      <c r="B388" s="414" t="s">
        <v>157</v>
      </c>
      <c r="C388" s="414"/>
      <c r="D388" s="414"/>
      <c r="E388" s="415"/>
      <c r="F388" s="439"/>
      <c r="G388" s="432"/>
      <c r="H388" s="432"/>
      <c r="I388" s="432"/>
      <c r="J388" s="432"/>
      <c r="K388" s="429"/>
    </row>
    <row r="389" spans="1:11">
      <c r="A389" s="44"/>
      <c r="B389" s="416"/>
      <c r="C389" s="416"/>
      <c r="D389" s="416"/>
      <c r="E389" s="417"/>
      <c r="F389" s="438"/>
      <c r="G389" s="427"/>
      <c r="H389" s="427"/>
      <c r="I389" s="427"/>
      <c r="J389" s="427"/>
      <c r="K389" s="429"/>
    </row>
    <row r="390" spans="1:11">
      <c r="A390" s="26" t="s">
        <v>147</v>
      </c>
      <c r="B390" s="45" t="s">
        <v>158</v>
      </c>
      <c r="C390" s="46"/>
      <c r="D390" s="46"/>
      <c r="E390" s="46"/>
      <c r="F390" s="437"/>
      <c r="G390" s="426"/>
      <c r="H390" s="426"/>
      <c r="I390" s="426"/>
      <c r="J390" s="426"/>
      <c r="K390" s="428"/>
    </row>
    <row r="391" spans="1:11">
      <c r="A391" s="44"/>
      <c r="B391" s="47" t="s">
        <v>159</v>
      </c>
      <c r="C391" s="41"/>
      <c r="D391" s="41"/>
      <c r="E391" s="41"/>
      <c r="F391" s="438"/>
      <c r="G391" s="427"/>
      <c r="H391" s="427"/>
      <c r="I391" s="427"/>
      <c r="J391" s="427"/>
      <c r="K391" s="428"/>
    </row>
    <row r="392" spans="1:11">
      <c r="A392" s="23" t="s">
        <v>149</v>
      </c>
      <c r="B392" s="42" t="s">
        <v>160</v>
      </c>
      <c r="C392" s="48"/>
      <c r="D392" s="48"/>
      <c r="E392" s="48"/>
      <c r="F392" s="437"/>
      <c r="G392" s="426"/>
      <c r="H392" s="426"/>
      <c r="I392" s="426"/>
      <c r="J392" s="426"/>
      <c r="K392" s="428"/>
    </row>
    <row r="393" spans="1:11">
      <c r="A393" s="24"/>
      <c r="B393" s="47" t="s">
        <v>161</v>
      </c>
      <c r="C393" s="34"/>
      <c r="D393" s="34"/>
      <c r="E393" s="34"/>
      <c r="F393" s="438"/>
      <c r="G393" s="427"/>
      <c r="H393" s="427"/>
      <c r="I393" s="427"/>
      <c r="J393" s="427"/>
      <c r="K393" s="428"/>
    </row>
    <row r="394" spans="1:11">
      <c r="A394" s="23" t="s">
        <v>162</v>
      </c>
      <c r="B394" s="42" t="s">
        <v>163</v>
      </c>
      <c r="C394" s="48"/>
      <c r="D394" s="48"/>
      <c r="E394" s="48"/>
      <c r="F394" s="437"/>
      <c r="G394" s="426"/>
      <c r="H394" s="426"/>
      <c r="I394" s="426"/>
      <c r="J394" s="426"/>
      <c r="K394" s="428"/>
    </row>
    <row r="395" spans="1:11">
      <c r="A395" s="24"/>
      <c r="B395" s="33" t="s">
        <v>164</v>
      </c>
      <c r="C395" s="34"/>
      <c r="D395" s="34"/>
      <c r="E395" s="34"/>
      <c r="F395" s="438"/>
      <c r="G395" s="427"/>
      <c r="H395" s="427"/>
      <c r="I395" s="427"/>
      <c r="J395" s="427"/>
      <c r="K395" s="428"/>
    </row>
    <row r="396" spans="1:11">
      <c r="A396" s="23" t="s">
        <v>165</v>
      </c>
      <c r="B396" s="42" t="s">
        <v>166</v>
      </c>
      <c r="C396" s="48"/>
      <c r="D396" s="48"/>
      <c r="E396" s="48"/>
      <c r="F396" s="437"/>
      <c r="G396" s="426"/>
      <c r="H396" s="426"/>
      <c r="I396" s="426"/>
      <c r="J396" s="426"/>
      <c r="K396" s="428"/>
    </row>
    <row r="397" spans="1:11">
      <c r="A397" s="49"/>
      <c r="B397" s="47" t="s">
        <v>167</v>
      </c>
      <c r="C397" s="34"/>
      <c r="D397" s="34"/>
      <c r="E397" s="34"/>
      <c r="F397" s="438"/>
      <c r="G397" s="427"/>
      <c r="H397" s="427"/>
      <c r="I397" s="427"/>
      <c r="J397" s="427"/>
      <c r="K397" s="428"/>
    </row>
    <row r="398" spans="1:11" ht="15" customHeight="1">
      <c r="A398" s="406">
        <v>9</v>
      </c>
      <c r="B398" s="412" t="s">
        <v>168</v>
      </c>
      <c r="C398" s="412"/>
      <c r="D398" s="412"/>
      <c r="E398" s="412"/>
      <c r="F398" s="437"/>
      <c r="G398" s="426"/>
      <c r="H398" s="426"/>
      <c r="I398" s="426"/>
      <c r="J398" s="426"/>
      <c r="K398" s="426"/>
    </row>
    <row r="399" spans="1:11">
      <c r="A399" s="407"/>
      <c r="B399" s="413"/>
      <c r="C399" s="413"/>
      <c r="D399" s="413"/>
      <c r="E399" s="413"/>
      <c r="F399" s="438"/>
      <c r="G399" s="427"/>
      <c r="H399" s="427"/>
      <c r="I399" s="427"/>
      <c r="J399" s="427"/>
      <c r="K399" s="427"/>
    </row>
    <row r="400" spans="1:11" ht="30" customHeight="1">
      <c r="A400" s="28">
        <v>10</v>
      </c>
      <c r="B400" s="50" t="s">
        <v>169</v>
      </c>
      <c r="C400" s="30"/>
      <c r="D400" s="30"/>
      <c r="E400" s="30"/>
      <c r="F400" s="35"/>
      <c r="G400" s="36"/>
      <c r="H400" s="36"/>
      <c r="I400" s="36"/>
      <c r="J400" s="36"/>
      <c r="K400" s="36"/>
    </row>
    <row r="401" spans="1:11" ht="21.75" customHeight="1">
      <c r="A401" s="442" t="s">
        <v>87</v>
      </c>
      <c r="B401" s="443"/>
      <c r="C401" s="51"/>
      <c r="D401" s="51"/>
      <c r="E401" s="51"/>
      <c r="F401" s="52"/>
      <c r="G401" s="36"/>
      <c r="H401" s="36"/>
      <c r="I401" s="36"/>
      <c r="J401" s="36"/>
      <c r="K401" s="63"/>
    </row>
    <row r="402" spans="1:11">
      <c r="A402" s="49"/>
      <c r="B402" s="34" t="s">
        <v>170</v>
      </c>
      <c r="C402" s="34"/>
      <c r="D402" s="34"/>
      <c r="E402" s="34"/>
      <c r="F402" s="35"/>
      <c r="G402" s="36"/>
      <c r="H402" s="36"/>
      <c r="I402" s="36"/>
      <c r="J402" s="36"/>
      <c r="K402" s="63"/>
    </row>
    <row r="403" spans="1:11" ht="30" customHeight="1">
      <c r="A403" s="28">
        <v>1</v>
      </c>
      <c r="B403" s="29" t="s">
        <v>171</v>
      </c>
      <c r="C403" s="30"/>
      <c r="D403" s="30"/>
      <c r="E403" s="30"/>
      <c r="F403" s="35"/>
      <c r="G403" s="36"/>
      <c r="H403" s="36"/>
      <c r="I403" s="36"/>
      <c r="J403" s="36"/>
      <c r="K403" s="36"/>
    </row>
    <row r="404" spans="1:11" ht="30" customHeight="1">
      <c r="A404" s="28">
        <v>2</v>
      </c>
      <c r="B404" s="29" t="s">
        <v>172</v>
      </c>
      <c r="C404" s="30"/>
      <c r="D404" s="30"/>
      <c r="E404" s="30"/>
      <c r="F404" s="35"/>
      <c r="G404" s="36"/>
      <c r="H404" s="36"/>
      <c r="I404" s="36"/>
      <c r="J404" s="36"/>
      <c r="K404" s="36"/>
    </row>
    <row r="405" spans="1:11">
      <c r="A405" s="53"/>
      <c r="B405" s="54" t="s">
        <v>173</v>
      </c>
      <c r="C405" s="30"/>
      <c r="D405" s="30"/>
      <c r="E405" s="30"/>
      <c r="F405" s="35"/>
      <c r="G405" s="36"/>
      <c r="H405" s="36"/>
      <c r="I405" s="36"/>
      <c r="J405" s="36"/>
      <c r="K405" s="36"/>
    </row>
    <row r="421" spans="1:11">
      <c r="A421" s="403" t="e">
        <f>'Bid-Summary'!B81</f>
        <v>#REF!</v>
      </c>
      <c r="B421" s="403"/>
      <c r="C421" s="435" t="e">
        <f>'Bid-Summary'!C82</f>
        <v>#REF!</v>
      </c>
      <c r="D421" s="435"/>
      <c r="E421" s="435"/>
      <c r="F421" s="435"/>
      <c r="G421" s="435"/>
      <c r="H421" s="435"/>
      <c r="I421" s="435"/>
      <c r="J421" s="436"/>
      <c r="K421" s="58" t="e">
        <f>'Bid-Summary'!D81</f>
        <v>#REF!</v>
      </c>
    </row>
    <row r="422" spans="1:11" s="19" customFormat="1" ht="22.35" customHeight="1">
      <c r="A422" s="424" t="s">
        <v>73</v>
      </c>
      <c r="B422" s="425"/>
      <c r="C422" s="68"/>
      <c r="D422" s="68"/>
      <c r="E422" s="68"/>
      <c r="F422" s="22">
        <f>'Bid-Summary'!B86</f>
        <v>0</v>
      </c>
      <c r="G422" s="22">
        <f>'Bid-Summary'!B87</f>
        <v>0</v>
      </c>
      <c r="H422" s="22">
        <f>'Bid-Summary'!B88</f>
        <v>0</v>
      </c>
      <c r="I422" s="66">
        <f>'Bid-Summary'!B89</f>
        <v>0</v>
      </c>
      <c r="J422" s="22">
        <f>'Bid-Summary'!B90</f>
        <v>0</v>
      </c>
      <c r="K422" s="60">
        <f>'Bid-Summary'!H86:K86</f>
        <v>0</v>
      </c>
    </row>
    <row r="423" spans="1:11">
      <c r="A423" s="408">
        <v>1</v>
      </c>
      <c r="B423" s="418" t="s">
        <v>138</v>
      </c>
      <c r="C423" s="418"/>
      <c r="D423" s="418"/>
      <c r="E423" s="419"/>
      <c r="F423" s="430"/>
      <c r="G423" s="426"/>
      <c r="H423" s="426"/>
      <c r="I423" s="426"/>
      <c r="J423" s="426"/>
      <c r="K423" s="429"/>
    </row>
    <row r="424" spans="1:11" ht="18.75" customHeight="1">
      <c r="A424" s="407"/>
      <c r="B424" s="422"/>
      <c r="C424" s="422"/>
      <c r="D424" s="422"/>
      <c r="E424" s="423"/>
      <c r="F424" s="431"/>
      <c r="G424" s="427"/>
      <c r="H424" s="427"/>
      <c r="I424" s="427"/>
      <c r="J424" s="427"/>
      <c r="K424" s="429"/>
    </row>
    <row r="425" spans="1:11" ht="15" customHeight="1">
      <c r="A425" s="406">
        <v>2</v>
      </c>
      <c r="B425" s="418" t="s">
        <v>139</v>
      </c>
      <c r="C425" s="418"/>
      <c r="D425" s="418"/>
      <c r="E425" s="419"/>
      <c r="F425" s="437"/>
      <c r="G425" s="426"/>
      <c r="H425" s="426"/>
      <c r="I425" s="426"/>
      <c r="J425" s="426"/>
      <c r="K425" s="429"/>
    </row>
    <row r="426" spans="1:11">
      <c r="A426" s="408"/>
      <c r="B426" s="420"/>
      <c r="C426" s="420"/>
      <c r="D426" s="420"/>
      <c r="E426" s="421"/>
      <c r="F426" s="439"/>
      <c r="G426" s="432"/>
      <c r="H426" s="432"/>
      <c r="I426" s="432"/>
      <c r="J426" s="432"/>
      <c r="K426" s="429"/>
    </row>
    <row r="427" spans="1:11" ht="27" customHeight="1">
      <c r="A427" s="407"/>
      <c r="B427" s="422"/>
      <c r="C427" s="422"/>
      <c r="D427" s="422"/>
      <c r="E427" s="423"/>
      <c r="F427" s="438"/>
      <c r="G427" s="427"/>
      <c r="H427" s="427"/>
      <c r="I427" s="427"/>
      <c r="J427" s="427"/>
      <c r="K427" s="429"/>
    </row>
    <row r="428" spans="1:11" ht="15" customHeight="1">
      <c r="A428" s="406">
        <v>3</v>
      </c>
      <c r="B428" s="418" t="s">
        <v>140</v>
      </c>
      <c r="C428" s="418"/>
      <c r="D428" s="418"/>
      <c r="E428" s="419"/>
      <c r="F428" s="437"/>
      <c r="G428" s="426"/>
      <c r="H428" s="426"/>
      <c r="I428" s="426"/>
      <c r="J428" s="426"/>
      <c r="K428" s="429"/>
    </row>
    <row r="429" spans="1:11">
      <c r="A429" s="408"/>
      <c r="B429" s="420"/>
      <c r="C429" s="420"/>
      <c r="D429" s="420"/>
      <c r="E429" s="421"/>
      <c r="F429" s="439"/>
      <c r="G429" s="432"/>
      <c r="H429" s="432"/>
      <c r="I429" s="432"/>
      <c r="J429" s="432"/>
      <c r="K429" s="429"/>
    </row>
    <row r="430" spans="1:11" ht="60" customHeight="1">
      <c r="A430" s="407"/>
      <c r="B430" s="422"/>
      <c r="C430" s="422"/>
      <c r="D430" s="422"/>
      <c r="E430" s="423"/>
      <c r="F430" s="438"/>
      <c r="G430" s="427"/>
      <c r="H430" s="427"/>
      <c r="I430" s="427"/>
      <c r="J430" s="427"/>
      <c r="K430" s="429"/>
    </row>
    <row r="431" spans="1:11" ht="15" customHeight="1">
      <c r="A431" s="409">
        <v>4</v>
      </c>
      <c r="B431" s="418" t="s">
        <v>141</v>
      </c>
      <c r="C431" s="418"/>
      <c r="D431" s="418"/>
      <c r="E431" s="419"/>
      <c r="F431" s="437"/>
      <c r="G431" s="426"/>
      <c r="H431" s="426"/>
      <c r="I431" s="426"/>
      <c r="J431" s="426"/>
      <c r="K431" s="429"/>
    </row>
    <row r="432" spans="1:11">
      <c r="A432" s="410"/>
      <c r="B432" s="420"/>
      <c r="C432" s="420"/>
      <c r="D432" s="420"/>
      <c r="E432" s="421"/>
      <c r="F432" s="439"/>
      <c r="G432" s="432"/>
      <c r="H432" s="432"/>
      <c r="I432" s="432"/>
      <c r="J432" s="432"/>
      <c r="K432" s="429"/>
    </row>
    <row r="433" spans="1:11" ht="25.5" customHeight="1">
      <c r="A433" s="411"/>
      <c r="B433" s="422"/>
      <c r="C433" s="422"/>
      <c r="D433" s="422"/>
      <c r="E433" s="423"/>
      <c r="F433" s="438"/>
      <c r="G433" s="427"/>
      <c r="H433" s="427"/>
      <c r="I433" s="427"/>
      <c r="J433" s="427"/>
      <c r="K433" s="429"/>
    </row>
    <row r="434" spans="1:11" ht="10.5" customHeight="1">
      <c r="A434" s="28">
        <v>5</v>
      </c>
      <c r="B434" s="29" t="s">
        <v>142</v>
      </c>
      <c r="C434" s="30"/>
      <c r="D434" s="30"/>
      <c r="E434" s="30"/>
      <c r="F434" s="31"/>
      <c r="G434" s="32"/>
      <c r="H434" s="32"/>
      <c r="I434" s="32"/>
      <c r="J434" s="32"/>
      <c r="K434" s="62"/>
    </row>
    <row r="435" spans="1:11" ht="21" customHeight="1">
      <c r="A435" s="24" t="s">
        <v>143</v>
      </c>
      <c r="B435" s="33" t="s">
        <v>144</v>
      </c>
      <c r="C435" s="34"/>
      <c r="D435" s="34"/>
      <c r="E435" s="34"/>
      <c r="F435" s="35"/>
      <c r="G435" s="36"/>
      <c r="H435" s="36"/>
      <c r="I435" s="36"/>
      <c r="J435" s="36"/>
      <c r="K435" s="61"/>
    </row>
    <row r="436" spans="1:11" ht="20.85" customHeight="1">
      <c r="A436" s="406" t="s">
        <v>145</v>
      </c>
      <c r="B436" s="418" t="s">
        <v>146</v>
      </c>
      <c r="C436" s="418"/>
      <c r="D436" s="418"/>
      <c r="E436" s="419"/>
      <c r="F436" s="437"/>
      <c r="G436" s="426"/>
      <c r="H436" s="426"/>
      <c r="I436" s="426"/>
      <c r="J436" s="426"/>
      <c r="K436" s="429"/>
    </row>
    <row r="437" spans="1:11" ht="6.75" customHeight="1">
      <c r="A437" s="407"/>
      <c r="B437" s="422"/>
      <c r="C437" s="422"/>
      <c r="D437" s="422"/>
      <c r="E437" s="423"/>
      <c r="F437" s="438"/>
      <c r="G437" s="427"/>
      <c r="H437" s="427"/>
      <c r="I437" s="427"/>
      <c r="J437" s="427"/>
      <c r="K437" s="429"/>
    </row>
    <row r="438" spans="1:11" ht="20.85" customHeight="1">
      <c r="A438" s="28" t="s">
        <v>147</v>
      </c>
      <c r="B438" s="29" t="s">
        <v>148</v>
      </c>
      <c r="C438" s="37"/>
      <c r="D438" s="37"/>
      <c r="E438" s="37"/>
      <c r="F438" s="35"/>
      <c r="G438" s="36"/>
      <c r="H438" s="36"/>
      <c r="I438" s="36"/>
      <c r="J438" s="36"/>
      <c r="K438" s="61"/>
    </row>
    <row r="439" spans="1:11" ht="20.85" customHeight="1">
      <c r="A439" s="28" t="s">
        <v>149</v>
      </c>
      <c r="B439" s="29" t="s">
        <v>150</v>
      </c>
      <c r="C439" s="37"/>
      <c r="D439" s="37"/>
      <c r="E439" s="37"/>
      <c r="F439" s="35"/>
      <c r="G439" s="36"/>
      <c r="H439" s="36"/>
      <c r="I439" s="36"/>
      <c r="J439" s="36"/>
      <c r="K439" s="61"/>
    </row>
    <row r="440" spans="1:11" ht="15" customHeight="1">
      <c r="A440" s="409">
        <v>6</v>
      </c>
      <c r="B440" s="418" t="s">
        <v>151</v>
      </c>
      <c r="C440" s="418"/>
      <c r="D440" s="418"/>
      <c r="E440" s="419"/>
      <c r="F440" s="437"/>
      <c r="G440" s="426"/>
      <c r="H440" s="426"/>
      <c r="I440" s="426"/>
      <c r="J440" s="426"/>
      <c r="K440" s="429"/>
    </row>
    <row r="441" spans="1:11">
      <c r="A441" s="411"/>
      <c r="B441" s="422"/>
      <c r="C441" s="422"/>
      <c r="D441" s="422"/>
      <c r="E441" s="423"/>
      <c r="F441" s="438"/>
      <c r="G441" s="427"/>
      <c r="H441" s="427"/>
      <c r="I441" s="427"/>
      <c r="J441" s="427"/>
      <c r="K441" s="429"/>
    </row>
    <row r="442" spans="1:11" ht="15" customHeight="1">
      <c r="A442" s="409">
        <v>7</v>
      </c>
      <c r="B442" s="418" t="s">
        <v>152</v>
      </c>
      <c r="C442" s="418"/>
      <c r="D442" s="418"/>
      <c r="E442" s="419"/>
      <c r="F442" s="437"/>
      <c r="G442" s="426"/>
      <c r="H442" s="426"/>
      <c r="I442" s="426"/>
      <c r="J442" s="426"/>
      <c r="K442" s="429"/>
    </row>
    <row r="443" spans="1:11" ht="16.5" customHeight="1">
      <c r="A443" s="411"/>
      <c r="B443" s="422"/>
      <c r="C443" s="422"/>
      <c r="D443" s="422"/>
      <c r="E443" s="423"/>
      <c r="F443" s="438"/>
      <c r="G443" s="427"/>
      <c r="H443" s="427"/>
      <c r="I443" s="427"/>
      <c r="J443" s="427"/>
      <c r="K443" s="429"/>
    </row>
    <row r="444" spans="1:11" ht="9" customHeight="1">
      <c r="A444" s="28">
        <v>8</v>
      </c>
      <c r="B444" s="29" t="s">
        <v>153</v>
      </c>
      <c r="C444" s="37"/>
      <c r="D444" s="37"/>
      <c r="E444" s="37"/>
      <c r="F444" s="31"/>
      <c r="G444" s="32"/>
      <c r="H444" s="32"/>
      <c r="I444" s="32"/>
      <c r="J444" s="32"/>
      <c r="K444" s="62"/>
    </row>
    <row r="445" spans="1:11" ht="15" customHeight="1">
      <c r="A445" s="23" t="s">
        <v>143</v>
      </c>
      <c r="B445" s="38" t="s">
        <v>154</v>
      </c>
      <c r="C445" s="39"/>
      <c r="D445" s="39"/>
      <c r="E445" s="39"/>
      <c r="F445" s="437"/>
      <c r="G445" s="426"/>
      <c r="H445" s="426"/>
      <c r="I445" s="426"/>
      <c r="J445" s="426"/>
      <c r="K445" s="429"/>
    </row>
    <row r="446" spans="1:11">
      <c r="A446" s="24"/>
      <c r="B446" s="40" t="s">
        <v>155</v>
      </c>
      <c r="C446" s="41"/>
      <c r="D446" s="41"/>
      <c r="E446" s="41"/>
      <c r="F446" s="438"/>
      <c r="G446" s="427"/>
      <c r="H446" s="427"/>
      <c r="I446" s="427"/>
      <c r="J446" s="427"/>
      <c r="K446" s="429"/>
    </row>
    <row r="447" spans="1:11">
      <c r="A447" s="23" t="s">
        <v>145</v>
      </c>
      <c r="B447" s="42" t="s">
        <v>156</v>
      </c>
      <c r="C447" s="39"/>
      <c r="D447" s="39"/>
      <c r="E447" s="39"/>
      <c r="F447" s="437"/>
      <c r="G447" s="426"/>
      <c r="H447" s="426"/>
      <c r="I447" s="426"/>
      <c r="J447" s="426"/>
      <c r="K447" s="429"/>
    </row>
    <row r="448" spans="1:11" ht="15" customHeight="1">
      <c r="A448" s="43"/>
      <c r="B448" s="414" t="s">
        <v>157</v>
      </c>
      <c r="C448" s="414"/>
      <c r="D448" s="414"/>
      <c r="E448" s="415"/>
      <c r="F448" s="439"/>
      <c r="G448" s="432"/>
      <c r="H448" s="432"/>
      <c r="I448" s="432"/>
      <c r="J448" s="432"/>
      <c r="K448" s="429"/>
    </row>
    <row r="449" spans="1:11">
      <c r="A449" s="44"/>
      <c r="B449" s="416"/>
      <c r="C449" s="416"/>
      <c r="D449" s="416"/>
      <c r="E449" s="417"/>
      <c r="F449" s="438"/>
      <c r="G449" s="427"/>
      <c r="H449" s="427"/>
      <c r="I449" s="427"/>
      <c r="J449" s="427"/>
      <c r="K449" s="429"/>
    </row>
    <row r="450" spans="1:11">
      <c r="A450" s="26" t="s">
        <v>147</v>
      </c>
      <c r="B450" s="45" t="s">
        <v>158</v>
      </c>
      <c r="C450" s="46"/>
      <c r="D450" s="46"/>
      <c r="E450" s="46"/>
      <c r="F450" s="437"/>
      <c r="G450" s="426"/>
      <c r="H450" s="426"/>
      <c r="I450" s="426"/>
      <c r="J450" s="426"/>
      <c r="K450" s="428"/>
    </row>
    <row r="451" spans="1:11">
      <c r="A451" s="44"/>
      <c r="B451" s="47" t="s">
        <v>159</v>
      </c>
      <c r="C451" s="41"/>
      <c r="D451" s="41"/>
      <c r="E451" s="41"/>
      <c r="F451" s="438"/>
      <c r="G451" s="427"/>
      <c r="H451" s="427"/>
      <c r="I451" s="427"/>
      <c r="J451" s="427"/>
      <c r="K451" s="428"/>
    </row>
    <row r="452" spans="1:11">
      <c r="A452" s="23" t="s">
        <v>149</v>
      </c>
      <c r="B452" s="42" t="s">
        <v>160</v>
      </c>
      <c r="C452" s="48"/>
      <c r="D452" s="48"/>
      <c r="E452" s="48"/>
      <c r="F452" s="437"/>
      <c r="G452" s="426"/>
      <c r="H452" s="426"/>
      <c r="I452" s="426"/>
      <c r="J452" s="426"/>
      <c r="K452" s="428"/>
    </row>
    <row r="453" spans="1:11">
      <c r="A453" s="24"/>
      <c r="B453" s="47" t="s">
        <v>161</v>
      </c>
      <c r="C453" s="34"/>
      <c r="D453" s="34"/>
      <c r="E453" s="34"/>
      <c r="F453" s="438"/>
      <c r="G453" s="427"/>
      <c r="H453" s="427"/>
      <c r="I453" s="427"/>
      <c r="J453" s="427"/>
      <c r="K453" s="428"/>
    </row>
    <row r="454" spans="1:11">
      <c r="A454" s="23" t="s">
        <v>162</v>
      </c>
      <c r="B454" s="42" t="s">
        <v>163</v>
      </c>
      <c r="C454" s="48"/>
      <c r="D454" s="48"/>
      <c r="E454" s="48"/>
      <c r="F454" s="437"/>
      <c r="G454" s="426"/>
      <c r="H454" s="426"/>
      <c r="I454" s="426"/>
      <c r="J454" s="426"/>
      <c r="K454" s="428"/>
    </row>
    <row r="455" spans="1:11">
      <c r="A455" s="24"/>
      <c r="B455" s="33" t="s">
        <v>164</v>
      </c>
      <c r="C455" s="34"/>
      <c r="D455" s="34"/>
      <c r="E455" s="34"/>
      <c r="F455" s="438"/>
      <c r="G455" s="427"/>
      <c r="H455" s="427"/>
      <c r="I455" s="427"/>
      <c r="J455" s="427"/>
      <c r="K455" s="428"/>
    </row>
    <row r="456" spans="1:11">
      <c r="A456" s="23" t="s">
        <v>165</v>
      </c>
      <c r="B456" s="42" t="s">
        <v>166</v>
      </c>
      <c r="C456" s="48"/>
      <c r="D456" s="48"/>
      <c r="E456" s="48"/>
      <c r="F456" s="437"/>
      <c r="G456" s="426"/>
      <c r="H456" s="426"/>
      <c r="I456" s="426"/>
      <c r="J456" s="426"/>
      <c r="K456" s="428"/>
    </row>
    <row r="457" spans="1:11">
      <c r="A457" s="49"/>
      <c r="B457" s="47" t="s">
        <v>167</v>
      </c>
      <c r="C457" s="34"/>
      <c r="D457" s="34"/>
      <c r="E457" s="34"/>
      <c r="F457" s="438"/>
      <c r="G457" s="427"/>
      <c r="H457" s="427"/>
      <c r="I457" s="427"/>
      <c r="J457" s="427"/>
      <c r="K457" s="428"/>
    </row>
    <row r="458" spans="1:11" ht="15" customHeight="1">
      <c r="A458" s="406">
        <v>9</v>
      </c>
      <c r="B458" s="412" t="s">
        <v>168</v>
      </c>
      <c r="C458" s="412"/>
      <c r="D458" s="412"/>
      <c r="E458" s="412"/>
      <c r="F458" s="437"/>
      <c r="G458" s="426"/>
      <c r="H458" s="426"/>
      <c r="I458" s="426"/>
      <c r="J458" s="426"/>
      <c r="K458" s="426"/>
    </row>
    <row r="459" spans="1:11">
      <c r="A459" s="407"/>
      <c r="B459" s="413"/>
      <c r="C459" s="413"/>
      <c r="D459" s="413"/>
      <c r="E459" s="413"/>
      <c r="F459" s="438"/>
      <c r="G459" s="427"/>
      <c r="H459" s="427"/>
      <c r="I459" s="427"/>
      <c r="J459" s="427"/>
      <c r="K459" s="427"/>
    </row>
    <row r="460" spans="1:11" ht="30" customHeight="1">
      <c r="A460" s="28">
        <v>10</v>
      </c>
      <c r="B460" s="50" t="s">
        <v>169</v>
      </c>
      <c r="C460" s="30"/>
      <c r="D460" s="30"/>
      <c r="E460" s="30"/>
      <c r="F460" s="35"/>
      <c r="G460" s="36"/>
      <c r="H460" s="36"/>
      <c r="I460" s="36"/>
      <c r="J460" s="36"/>
      <c r="K460" s="36"/>
    </row>
    <row r="461" spans="1:11" ht="21.75" customHeight="1">
      <c r="A461" s="442" t="s">
        <v>87</v>
      </c>
      <c r="B461" s="443"/>
      <c r="C461" s="51"/>
      <c r="D461" s="51"/>
      <c r="E461" s="51"/>
      <c r="F461" s="52"/>
      <c r="G461" s="36"/>
      <c r="H461" s="36"/>
      <c r="I461" s="36"/>
      <c r="J461" s="36"/>
      <c r="K461" s="63"/>
    </row>
    <row r="462" spans="1:11">
      <c r="A462" s="49"/>
      <c r="B462" s="34" t="s">
        <v>170</v>
      </c>
      <c r="C462" s="34"/>
      <c r="D462" s="34"/>
      <c r="E462" s="34"/>
      <c r="F462" s="35"/>
      <c r="G462" s="36"/>
      <c r="H462" s="36"/>
      <c r="I462" s="36"/>
      <c r="J462" s="36"/>
      <c r="K462" s="63"/>
    </row>
    <row r="463" spans="1:11" ht="30" customHeight="1">
      <c r="A463" s="28">
        <v>1</v>
      </c>
      <c r="B463" s="29" t="s">
        <v>171</v>
      </c>
      <c r="C463" s="30"/>
      <c r="D463" s="30"/>
      <c r="E463" s="30"/>
      <c r="F463" s="35"/>
      <c r="G463" s="36"/>
      <c r="H463" s="36"/>
      <c r="I463" s="36"/>
      <c r="J463" s="36"/>
      <c r="K463" s="36"/>
    </row>
    <row r="464" spans="1:11" ht="30" customHeight="1">
      <c r="A464" s="28">
        <v>2</v>
      </c>
      <c r="B464" s="29" t="s">
        <v>172</v>
      </c>
      <c r="C464" s="30"/>
      <c r="D464" s="30"/>
      <c r="E464" s="30"/>
      <c r="F464" s="35"/>
      <c r="G464" s="36"/>
      <c r="H464" s="36"/>
      <c r="I464" s="36"/>
      <c r="J464" s="36"/>
      <c r="K464" s="36"/>
    </row>
    <row r="465" spans="1:11">
      <c r="A465" s="53"/>
      <c r="B465" s="54" t="s">
        <v>173</v>
      </c>
      <c r="C465" s="30"/>
      <c r="D465" s="30"/>
      <c r="E465" s="30"/>
      <c r="F465" s="35"/>
      <c r="G465" s="36"/>
      <c r="H465" s="36"/>
      <c r="I465" s="36"/>
      <c r="J465" s="36"/>
      <c r="K465" s="36"/>
    </row>
    <row r="481" spans="1:11">
      <c r="A481" s="403" t="e">
        <f>'Bid-Summary'!B92</f>
        <v>#REF!</v>
      </c>
      <c r="B481" s="403"/>
      <c r="C481" s="435" t="e">
        <f>'Bid-Summary'!C93</f>
        <v>#REF!</v>
      </c>
      <c r="D481" s="435"/>
      <c r="E481" s="435"/>
      <c r="F481" s="435"/>
      <c r="G481" s="435"/>
      <c r="H481" s="435"/>
      <c r="I481" s="435"/>
      <c r="J481" s="436"/>
      <c r="K481" s="58" t="e">
        <f>'Bid-Summary'!D92</f>
        <v>#REF!</v>
      </c>
    </row>
    <row r="482" spans="1:11" s="19" customFormat="1" ht="22.35" customHeight="1">
      <c r="A482" s="424" t="s">
        <v>73</v>
      </c>
      <c r="B482" s="425"/>
      <c r="C482" s="68"/>
      <c r="D482" s="68"/>
      <c r="E482" s="68"/>
      <c r="F482" s="22">
        <f>'Bid-Summary'!B97</f>
        <v>0</v>
      </c>
      <c r="G482" s="22">
        <f>'Bid-Summary'!B98</f>
        <v>0</v>
      </c>
      <c r="H482" s="22">
        <f>'Bid-Summary'!B99</f>
        <v>0</v>
      </c>
      <c r="I482" s="66">
        <f>'Bid-Summary'!B100</f>
        <v>0</v>
      </c>
      <c r="J482" s="22">
        <f>'Bid-Summary'!B101</f>
        <v>0</v>
      </c>
      <c r="K482" s="60">
        <f>'Bid-Summary'!H97:K97</f>
        <v>0</v>
      </c>
    </row>
    <row r="483" spans="1:11">
      <c r="A483" s="408">
        <v>1</v>
      </c>
      <c r="B483" s="418" t="s">
        <v>138</v>
      </c>
      <c r="C483" s="418"/>
      <c r="D483" s="418"/>
      <c r="E483" s="419"/>
      <c r="F483" s="430"/>
      <c r="G483" s="426"/>
      <c r="H483" s="426"/>
      <c r="I483" s="426"/>
      <c r="J483" s="426"/>
      <c r="K483" s="429"/>
    </row>
    <row r="484" spans="1:11" ht="18.75" customHeight="1">
      <c r="A484" s="407"/>
      <c r="B484" s="422"/>
      <c r="C484" s="422"/>
      <c r="D484" s="422"/>
      <c r="E484" s="423"/>
      <c r="F484" s="431"/>
      <c r="G484" s="427"/>
      <c r="H484" s="427"/>
      <c r="I484" s="427"/>
      <c r="J484" s="427"/>
      <c r="K484" s="429"/>
    </row>
    <row r="485" spans="1:11" ht="15" customHeight="1">
      <c r="A485" s="406">
        <v>2</v>
      </c>
      <c r="B485" s="418" t="s">
        <v>139</v>
      </c>
      <c r="C485" s="418"/>
      <c r="D485" s="418"/>
      <c r="E485" s="419"/>
      <c r="F485" s="437"/>
      <c r="G485" s="426"/>
      <c r="H485" s="426"/>
      <c r="I485" s="426"/>
      <c r="J485" s="426"/>
      <c r="K485" s="429"/>
    </row>
    <row r="486" spans="1:11">
      <c r="A486" s="408"/>
      <c r="B486" s="420"/>
      <c r="C486" s="420"/>
      <c r="D486" s="420"/>
      <c r="E486" s="421"/>
      <c r="F486" s="439"/>
      <c r="G486" s="432"/>
      <c r="H486" s="432"/>
      <c r="I486" s="432"/>
      <c r="J486" s="432"/>
      <c r="K486" s="429"/>
    </row>
    <row r="487" spans="1:11" ht="27" customHeight="1">
      <c r="A487" s="407"/>
      <c r="B487" s="422"/>
      <c r="C487" s="422"/>
      <c r="D487" s="422"/>
      <c r="E487" s="423"/>
      <c r="F487" s="438"/>
      <c r="G487" s="427"/>
      <c r="H487" s="427"/>
      <c r="I487" s="427"/>
      <c r="J487" s="427"/>
      <c r="K487" s="429"/>
    </row>
    <row r="488" spans="1:11" ht="15" customHeight="1">
      <c r="A488" s="406">
        <v>3</v>
      </c>
      <c r="B488" s="418" t="s">
        <v>140</v>
      </c>
      <c r="C488" s="418"/>
      <c r="D488" s="418"/>
      <c r="E488" s="419"/>
      <c r="F488" s="437"/>
      <c r="G488" s="426"/>
      <c r="H488" s="426"/>
      <c r="I488" s="426"/>
      <c r="J488" s="426"/>
      <c r="K488" s="429"/>
    </row>
    <row r="489" spans="1:11">
      <c r="A489" s="408"/>
      <c r="B489" s="420"/>
      <c r="C489" s="420"/>
      <c r="D489" s="420"/>
      <c r="E489" s="421"/>
      <c r="F489" s="439"/>
      <c r="G489" s="432"/>
      <c r="H489" s="432"/>
      <c r="I489" s="432"/>
      <c r="J489" s="432"/>
      <c r="K489" s="429"/>
    </row>
    <row r="490" spans="1:11" ht="60" customHeight="1">
      <c r="A490" s="407"/>
      <c r="B490" s="422"/>
      <c r="C490" s="422"/>
      <c r="D490" s="422"/>
      <c r="E490" s="423"/>
      <c r="F490" s="438"/>
      <c r="G490" s="427"/>
      <c r="H490" s="427"/>
      <c r="I490" s="427"/>
      <c r="J490" s="427"/>
      <c r="K490" s="429"/>
    </row>
    <row r="491" spans="1:11" ht="15" customHeight="1">
      <c r="A491" s="409">
        <v>4</v>
      </c>
      <c r="B491" s="418" t="s">
        <v>141</v>
      </c>
      <c r="C491" s="418"/>
      <c r="D491" s="418"/>
      <c r="E491" s="419"/>
      <c r="F491" s="437"/>
      <c r="G491" s="426"/>
      <c r="H491" s="426"/>
      <c r="I491" s="426"/>
      <c r="J491" s="426"/>
      <c r="K491" s="429"/>
    </row>
    <row r="492" spans="1:11">
      <c r="A492" s="410"/>
      <c r="B492" s="420"/>
      <c r="C492" s="420"/>
      <c r="D492" s="420"/>
      <c r="E492" s="421"/>
      <c r="F492" s="439"/>
      <c r="G492" s="432"/>
      <c r="H492" s="432"/>
      <c r="I492" s="432"/>
      <c r="J492" s="432"/>
      <c r="K492" s="429"/>
    </row>
    <row r="493" spans="1:11" ht="25.5" customHeight="1">
      <c r="A493" s="411"/>
      <c r="B493" s="422"/>
      <c r="C493" s="422"/>
      <c r="D493" s="422"/>
      <c r="E493" s="423"/>
      <c r="F493" s="438"/>
      <c r="G493" s="427"/>
      <c r="H493" s="427"/>
      <c r="I493" s="427"/>
      <c r="J493" s="427"/>
      <c r="K493" s="429"/>
    </row>
    <row r="494" spans="1:11" ht="10.5" customHeight="1">
      <c r="A494" s="28">
        <v>5</v>
      </c>
      <c r="B494" s="29" t="s">
        <v>142</v>
      </c>
      <c r="C494" s="30"/>
      <c r="D494" s="30"/>
      <c r="E494" s="30"/>
      <c r="F494" s="31"/>
      <c r="G494" s="32"/>
      <c r="H494" s="32"/>
      <c r="I494" s="32"/>
      <c r="J494" s="32"/>
      <c r="K494" s="62"/>
    </row>
    <row r="495" spans="1:11" ht="21" customHeight="1">
      <c r="A495" s="24" t="s">
        <v>143</v>
      </c>
      <c r="B495" s="33" t="s">
        <v>144</v>
      </c>
      <c r="C495" s="34"/>
      <c r="D495" s="34"/>
      <c r="E495" s="34"/>
      <c r="F495" s="35"/>
      <c r="G495" s="36"/>
      <c r="H495" s="36"/>
      <c r="I495" s="36"/>
      <c r="J495" s="36"/>
      <c r="K495" s="61"/>
    </row>
    <row r="496" spans="1:11" ht="20.85" customHeight="1">
      <c r="A496" s="406" t="s">
        <v>145</v>
      </c>
      <c r="B496" s="418" t="s">
        <v>146</v>
      </c>
      <c r="C496" s="418"/>
      <c r="D496" s="418"/>
      <c r="E496" s="419"/>
      <c r="F496" s="437"/>
      <c r="G496" s="426"/>
      <c r="H496" s="426"/>
      <c r="I496" s="426"/>
      <c r="J496" s="426"/>
      <c r="K496" s="429"/>
    </row>
    <row r="497" spans="1:11" ht="6.75" customHeight="1">
      <c r="A497" s="407"/>
      <c r="B497" s="422"/>
      <c r="C497" s="422"/>
      <c r="D497" s="422"/>
      <c r="E497" s="423"/>
      <c r="F497" s="438"/>
      <c r="G497" s="427"/>
      <c r="H497" s="427"/>
      <c r="I497" s="427"/>
      <c r="J497" s="427"/>
      <c r="K497" s="429"/>
    </row>
    <row r="498" spans="1:11" ht="20.85" customHeight="1">
      <c r="A498" s="28" t="s">
        <v>147</v>
      </c>
      <c r="B498" s="29" t="s">
        <v>148</v>
      </c>
      <c r="C498" s="37"/>
      <c r="D498" s="37"/>
      <c r="E498" s="37"/>
      <c r="F498" s="35"/>
      <c r="G498" s="36"/>
      <c r="H498" s="36"/>
      <c r="I498" s="36"/>
      <c r="J498" s="36"/>
      <c r="K498" s="61"/>
    </row>
    <row r="499" spans="1:11" ht="20.85" customHeight="1">
      <c r="A499" s="28" t="s">
        <v>149</v>
      </c>
      <c r="B499" s="29" t="s">
        <v>150</v>
      </c>
      <c r="C499" s="37"/>
      <c r="D499" s="37"/>
      <c r="E499" s="37"/>
      <c r="F499" s="35"/>
      <c r="G499" s="36"/>
      <c r="H499" s="36"/>
      <c r="I499" s="36"/>
      <c r="J499" s="36"/>
      <c r="K499" s="61"/>
    </row>
    <row r="500" spans="1:11" ht="15" customHeight="1">
      <c r="A500" s="409">
        <v>6</v>
      </c>
      <c r="B500" s="418" t="s">
        <v>151</v>
      </c>
      <c r="C500" s="418"/>
      <c r="D500" s="418"/>
      <c r="E500" s="419"/>
      <c r="F500" s="437"/>
      <c r="G500" s="426"/>
      <c r="H500" s="426"/>
      <c r="I500" s="426"/>
      <c r="J500" s="426"/>
      <c r="K500" s="429"/>
    </row>
    <row r="501" spans="1:11">
      <c r="A501" s="411"/>
      <c r="B501" s="422"/>
      <c r="C501" s="422"/>
      <c r="D501" s="422"/>
      <c r="E501" s="423"/>
      <c r="F501" s="438"/>
      <c r="G501" s="427"/>
      <c r="H501" s="427"/>
      <c r="I501" s="427"/>
      <c r="J501" s="427"/>
      <c r="K501" s="429"/>
    </row>
    <row r="502" spans="1:11" ht="15" customHeight="1">
      <c r="A502" s="409">
        <v>7</v>
      </c>
      <c r="B502" s="418" t="s">
        <v>152</v>
      </c>
      <c r="C502" s="418"/>
      <c r="D502" s="418"/>
      <c r="E502" s="419"/>
      <c r="F502" s="437"/>
      <c r="G502" s="426"/>
      <c r="H502" s="426"/>
      <c r="I502" s="426"/>
      <c r="J502" s="426"/>
      <c r="K502" s="429"/>
    </row>
    <row r="503" spans="1:11" ht="16.5" customHeight="1">
      <c r="A503" s="411"/>
      <c r="B503" s="422"/>
      <c r="C503" s="422"/>
      <c r="D503" s="422"/>
      <c r="E503" s="423"/>
      <c r="F503" s="438"/>
      <c r="G503" s="427"/>
      <c r="H503" s="427"/>
      <c r="I503" s="427"/>
      <c r="J503" s="427"/>
      <c r="K503" s="429"/>
    </row>
    <row r="504" spans="1:11" ht="9" customHeight="1">
      <c r="A504" s="28">
        <v>8</v>
      </c>
      <c r="B504" s="29" t="s">
        <v>153</v>
      </c>
      <c r="C504" s="37"/>
      <c r="D504" s="37"/>
      <c r="E504" s="37"/>
      <c r="F504" s="31"/>
      <c r="G504" s="32"/>
      <c r="H504" s="32"/>
      <c r="I504" s="32"/>
      <c r="J504" s="32"/>
      <c r="K504" s="62"/>
    </row>
    <row r="505" spans="1:11" ht="15" customHeight="1">
      <c r="A505" s="23" t="s">
        <v>143</v>
      </c>
      <c r="B505" s="38" t="s">
        <v>154</v>
      </c>
      <c r="C505" s="39"/>
      <c r="D505" s="39"/>
      <c r="E505" s="39"/>
      <c r="F505" s="437"/>
      <c r="G505" s="426"/>
      <c r="H505" s="426"/>
      <c r="I505" s="426"/>
      <c r="J505" s="426"/>
      <c r="K505" s="429"/>
    </row>
    <row r="506" spans="1:11">
      <c r="A506" s="24"/>
      <c r="B506" s="40" t="s">
        <v>155</v>
      </c>
      <c r="C506" s="41"/>
      <c r="D506" s="41"/>
      <c r="E506" s="41"/>
      <c r="F506" s="438"/>
      <c r="G506" s="427"/>
      <c r="H506" s="427"/>
      <c r="I506" s="427"/>
      <c r="J506" s="427"/>
      <c r="K506" s="429"/>
    </row>
    <row r="507" spans="1:11">
      <c r="A507" s="23" t="s">
        <v>145</v>
      </c>
      <c r="B507" s="42" t="s">
        <v>156</v>
      </c>
      <c r="C507" s="39"/>
      <c r="D507" s="39"/>
      <c r="E507" s="39"/>
      <c r="F507" s="437"/>
      <c r="G507" s="426"/>
      <c r="H507" s="426"/>
      <c r="I507" s="426"/>
      <c r="J507" s="426"/>
      <c r="K507" s="429"/>
    </row>
    <row r="508" spans="1:11" ht="15" customHeight="1">
      <c r="A508" s="43"/>
      <c r="B508" s="414" t="s">
        <v>157</v>
      </c>
      <c r="C508" s="414"/>
      <c r="D508" s="414"/>
      <c r="E508" s="415"/>
      <c r="F508" s="439"/>
      <c r="G508" s="432"/>
      <c r="H508" s="432"/>
      <c r="I508" s="432"/>
      <c r="J508" s="432"/>
      <c r="K508" s="429"/>
    </row>
    <row r="509" spans="1:11">
      <c r="A509" s="44"/>
      <c r="B509" s="416"/>
      <c r="C509" s="416"/>
      <c r="D509" s="416"/>
      <c r="E509" s="417"/>
      <c r="F509" s="438"/>
      <c r="G509" s="427"/>
      <c r="H509" s="427"/>
      <c r="I509" s="427"/>
      <c r="J509" s="427"/>
      <c r="K509" s="429"/>
    </row>
    <row r="510" spans="1:11">
      <c r="A510" s="26" t="s">
        <v>147</v>
      </c>
      <c r="B510" s="45" t="s">
        <v>158</v>
      </c>
      <c r="C510" s="46"/>
      <c r="D510" s="46"/>
      <c r="E510" s="46"/>
      <c r="F510" s="437"/>
      <c r="G510" s="426"/>
      <c r="H510" s="426"/>
      <c r="I510" s="426"/>
      <c r="J510" s="426"/>
      <c r="K510" s="428"/>
    </row>
    <row r="511" spans="1:11">
      <c r="A511" s="44"/>
      <c r="B511" s="47" t="s">
        <v>159</v>
      </c>
      <c r="C511" s="41"/>
      <c r="D511" s="41"/>
      <c r="E511" s="41"/>
      <c r="F511" s="438"/>
      <c r="G511" s="427"/>
      <c r="H511" s="427"/>
      <c r="I511" s="427"/>
      <c r="J511" s="427"/>
      <c r="K511" s="428"/>
    </row>
    <row r="512" spans="1:11">
      <c r="A512" s="23" t="s">
        <v>149</v>
      </c>
      <c r="B512" s="42" t="s">
        <v>160</v>
      </c>
      <c r="C512" s="48"/>
      <c r="D512" s="48"/>
      <c r="E512" s="48"/>
      <c r="F512" s="437"/>
      <c r="G512" s="426"/>
      <c r="H512" s="426"/>
      <c r="I512" s="426"/>
      <c r="J512" s="426"/>
      <c r="K512" s="428"/>
    </row>
    <row r="513" spans="1:11">
      <c r="A513" s="24"/>
      <c r="B513" s="47" t="s">
        <v>161</v>
      </c>
      <c r="C513" s="34"/>
      <c r="D513" s="34"/>
      <c r="E513" s="34"/>
      <c r="F513" s="438"/>
      <c r="G513" s="427"/>
      <c r="H513" s="427"/>
      <c r="I513" s="427"/>
      <c r="J513" s="427"/>
      <c r="K513" s="428"/>
    </row>
    <row r="514" spans="1:11">
      <c r="A514" s="23" t="s">
        <v>162</v>
      </c>
      <c r="B514" s="42" t="s">
        <v>163</v>
      </c>
      <c r="C514" s="48"/>
      <c r="D514" s="48"/>
      <c r="E514" s="48"/>
      <c r="F514" s="437"/>
      <c r="G514" s="426"/>
      <c r="H514" s="426"/>
      <c r="I514" s="426"/>
      <c r="J514" s="426"/>
      <c r="K514" s="428"/>
    </row>
    <row r="515" spans="1:11">
      <c r="A515" s="24"/>
      <c r="B515" s="33" t="s">
        <v>164</v>
      </c>
      <c r="C515" s="34"/>
      <c r="D515" s="34"/>
      <c r="E515" s="34"/>
      <c r="F515" s="438"/>
      <c r="G515" s="427"/>
      <c r="H515" s="427"/>
      <c r="I515" s="427"/>
      <c r="J515" s="427"/>
      <c r="K515" s="428"/>
    </row>
    <row r="516" spans="1:11">
      <c r="A516" s="23" t="s">
        <v>165</v>
      </c>
      <c r="B516" s="42" t="s">
        <v>166</v>
      </c>
      <c r="C516" s="48"/>
      <c r="D516" s="48"/>
      <c r="E516" s="48"/>
      <c r="F516" s="437"/>
      <c r="G516" s="426"/>
      <c r="H516" s="426"/>
      <c r="I516" s="426"/>
      <c r="J516" s="426"/>
      <c r="K516" s="428"/>
    </row>
    <row r="517" spans="1:11">
      <c r="A517" s="49"/>
      <c r="B517" s="47" t="s">
        <v>167</v>
      </c>
      <c r="C517" s="34"/>
      <c r="D517" s="34"/>
      <c r="E517" s="34"/>
      <c r="F517" s="438"/>
      <c r="G517" s="427"/>
      <c r="H517" s="427"/>
      <c r="I517" s="427"/>
      <c r="J517" s="427"/>
      <c r="K517" s="428"/>
    </row>
    <row r="518" spans="1:11" ht="15" customHeight="1">
      <c r="A518" s="406">
        <v>9</v>
      </c>
      <c r="B518" s="412" t="s">
        <v>168</v>
      </c>
      <c r="C518" s="412"/>
      <c r="D518" s="412"/>
      <c r="E518" s="412"/>
      <c r="F518" s="437"/>
      <c r="G518" s="426"/>
      <c r="H518" s="426"/>
      <c r="I518" s="426"/>
      <c r="J518" s="426"/>
      <c r="K518" s="426"/>
    </row>
    <row r="519" spans="1:11">
      <c r="A519" s="407"/>
      <c r="B519" s="413"/>
      <c r="C519" s="413"/>
      <c r="D519" s="413"/>
      <c r="E519" s="413"/>
      <c r="F519" s="438"/>
      <c r="G519" s="427"/>
      <c r="H519" s="427"/>
      <c r="I519" s="427"/>
      <c r="J519" s="427"/>
      <c r="K519" s="427"/>
    </row>
    <row r="520" spans="1:11" ht="30" customHeight="1">
      <c r="A520" s="28">
        <v>10</v>
      </c>
      <c r="B520" s="50" t="s">
        <v>169</v>
      </c>
      <c r="C520" s="30"/>
      <c r="D520" s="30"/>
      <c r="E520" s="30"/>
      <c r="F520" s="35"/>
      <c r="G520" s="36"/>
      <c r="H520" s="36"/>
      <c r="I520" s="36"/>
      <c r="J520" s="36"/>
      <c r="K520" s="36"/>
    </row>
    <row r="521" spans="1:11" ht="21.75" customHeight="1">
      <c r="A521" s="442" t="s">
        <v>87</v>
      </c>
      <c r="B521" s="443"/>
      <c r="C521" s="51"/>
      <c r="D521" s="51"/>
      <c r="E521" s="51"/>
      <c r="F521" s="52"/>
      <c r="G521" s="36"/>
      <c r="H521" s="36"/>
      <c r="I521" s="36"/>
      <c r="J521" s="36"/>
      <c r="K521" s="63"/>
    </row>
    <row r="522" spans="1:11">
      <c r="A522" s="49"/>
      <c r="B522" s="34" t="s">
        <v>170</v>
      </c>
      <c r="C522" s="34"/>
      <c r="D522" s="34"/>
      <c r="E522" s="34"/>
      <c r="F522" s="35"/>
      <c r="G522" s="36"/>
      <c r="H522" s="36"/>
      <c r="I522" s="36"/>
      <c r="J522" s="36"/>
      <c r="K522" s="63"/>
    </row>
    <row r="523" spans="1:11" ht="30" customHeight="1">
      <c r="A523" s="28">
        <v>1</v>
      </c>
      <c r="B523" s="29" t="s">
        <v>171</v>
      </c>
      <c r="C523" s="30"/>
      <c r="D523" s="30"/>
      <c r="E523" s="30"/>
      <c r="F523" s="35"/>
      <c r="G523" s="36"/>
      <c r="H523" s="36"/>
      <c r="I523" s="36"/>
      <c r="J523" s="36"/>
      <c r="K523" s="36"/>
    </row>
    <row r="524" spans="1:11" ht="30" customHeight="1">
      <c r="A524" s="28">
        <v>2</v>
      </c>
      <c r="B524" s="29" t="s">
        <v>172</v>
      </c>
      <c r="C524" s="30"/>
      <c r="D524" s="30"/>
      <c r="E524" s="30"/>
      <c r="F524" s="35"/>
      <c r="G524" s="36"/>
      <c r="H524" s="36"/>
      <c r="I524" s="36"/>
      <c r="J524" s="36"/>
      <c r="K524" s="36"/>
    </row>
    <row r="525" spans="1:11">
      <c r="A525" s="53"/>
      <c r="B525" s="54" t="s">
        <v>173</v>
      </c>
      <c r="C525" s="30"/>
      <c r="D525" s="30"/>
      <c r="E525" s="30"/>
      <c r="F525" s="35"/>
      <c r="G525" s="36"/>
      <c r="H525" s="36"/>
      <c r="I525" s="36"/>
      <c r="J525" s="36"/>
      <c r="K525" s="36"/>
    </row>
    <row r="541" spans="1:11">
      <c r="A541" s="403" t="e">
        <f>'Bid-Summary'!B103</f>
        <v>#REF!</v>
      </c>
      <c r="B541" s="403"/>
      <c r="C541" s="435" t="e">
        <f>'Bid-Summary'!C104</f>
        <v>#REF!</v>
      </c>
      <c r="D541" s="435"/>
      <c r="E541" s="435"/>
      <c r="F541" s="435"/>
      <c r="G541" s="435"/>
      <c r="H541" s="435"/>
      <c r="I541" s="435"/>
      <c r="J541" s="436"/>
      <c r="K541" s="58" t="e">
        <f>'Bid-Summary'!D103</f>
        <v>#REF!</v>
      </c>
    </row>
    <row r="542" spans="1:11" s="19" customFormat="1" ht="22.35" customHeight="1">
      <c r="A542" s="424" t="s">
        <v>73</v>
      </c>
      <c r="B542" s="425"/>
      <c r="C542" s="68"/>
      <c r="D542" s="68"/>
      <c r="E542" s="68"/>
      <c r="F542" s="22">
        <f>'Bid-Summary'!B108</f>
        <v>0</v>
      </c>
      <c r="G542" s="22">
        <f>'Bid-Summary'!B109</f>
        <v>0</v>
      </c>
      <c r="H542" s="22">
        <f>'Bid-Summary'!B110</f>
        <v>0</v>
      </c>
      <c r="I542" s="66">
        <f>'Bid-Summary'!B111</f>
        <v>0</v>
      </c>
      <c r="J542" s="22">
        <f>'Bid-Summary'!B112</f>
        <v>0</v>
      </c>
      <c r="K542" s="60">
        <f>'Bid-Summary'!H108:K108</f>
        <v>0</v>
      </c>
    </row>
    <row r="543" spans="1:11">
      <c r="A543" s="408">
        <v>1</v>
      </c>
      <c r="B543" s="418" t="s">
        <v>138</v>
      </c>
      <c r="C543" s="418"/>
      <c r="D543" s="418"/>
      <c r="E543" s="419"/>
      <c r="F543" s="430"/>
      <c r="G543" s="426"/>
      <c r="H543" s="426"/>
      <c r="I543" s="426"/>
      <c r="J543" s="426"/>
      <c r="K543" s="429"/>
    </row>
    <row r="544" spans="1:11" ht="18.75" customHeight="1">
      <c r="A544" s="407"/>
      <c r="B544" s="422"/>
      <c r="C544" s="422"/>
      <c r="D544" s="422"/>
      <c r="E544" s="423"/>
      <c r="F544" s="431"/>
      <c r="G544" s="427"/>
      <c r="H544" s="427"/>
      <c r="I544" s="427"/>
      <c r="J544" s="427"/>
      <c r="K544" s="429"/>
    </row>
    <row r="545" spans="1:11" ht="15" customHeight="1">
      <c r="A545" s="406">
        <v>2</v>
      </c>
      <c r="B545" s="418" t="s">
        <v>139</v>
      </c>
      <c r="C545" s="418"/>
      <c r="D545" s="418"/>
      <c r="E545" s="419"/>
      <c r="F545" s="437"/>
      <c r="G545" s="426"/>
      <c r="H545" s="426"/>
      <c r="I545" s="426"/>
      <c r="J545" s="426"/>
      <c r="K545" s="429"/>
    </row>
    <row r="546" spans="1:11">
      <c r="A546" s="408"/>
      <c r="B546" s="420"/>
      <c r="C546" s="420"/>
      <c r="D546" s="420"/>
      <c r="E546" s="421"/>
      <c r="F546" s="439"/>
      <c r="G546" s="432"/>
      <c r="H546" s="432"/>
      <c r="I546" s="432"/>
      <c r="J546" s="432"/>
      <c r="K546" s="429"/>
    </row>
    <row r="547" spans="1:11" ht="27" customHeight="1">
      <c r="A547" s="407"/>
      <c r="B547" s="422"/>
      <c r="C547" s="422"/>
      <c r="D547" s="422"/>
      <c r="E547" s="423"/>
      <c r="F547" s="438"/>
      <c r="G547" s="427"/>
      <c r="H547" s="427"/>
      <c r="I547" s="427"/>
      <c r="J547" s="427"/>
      <c r="K547" s="429"/>
    </row>
    <row r="548" spans="1:11" ht="15" customHeight="1">
      <c r="A548" s="406">
        <v>3</v>
      </c>
      <c r="B548" s="418" t="s">
        <v>140</v>
      </c>
      <c r="C548" s="418"/>
      <c r="D548" s="418"/>
      <c r="E548" s="419"/>
      <c r="F548" s="437"/>
      <c r="G548" s="426"/>
      <c r="H548" s="426"/>
      <c r="I548" s="426"/>
      <c r="J548" s="426"/>
      <c r="K548" s="429"/>
    </row>
    <row r="549" spans="1:11">
      <c r="A549" s="408"/>
      <c r="B549" s="420"/>
      <c r="C549" s="420"/>
      <c r="D549" s="420"/>
      <c r="E549" s="421"/>
      <c r="F549" s="439"/>
      <c r="G549" s="432"/>
      <c r="H549" s="432"/>
      <c r="I549" s="432"/>
      <c r="J549" s="432"/>
      <c r="K549" s="429"/>
    </row>
    <row r="550" spans="1:11" ht="60" customHeight="1">
      <c r="A550" s="407"/>
      <c r="B550" s="422"/>
      <c r="C550" s="422"/>
      <c r="D550" s="422"/>
      <c r="E550" s="423"/>
      <c r="F550" s="438"/>
      <c r="G550" s="427"/>
      <c r="H550" s="427"/>
      <c r="I550" s="427"/>
      <c r="J550" s="427"/>
      <c r="K550" s="429"/>
    </row>
    <row r="551" spans="1:11" ht="15" customHeight="1">
      <c r="A551" s="409">
        <v>4</v>
      </c>
      <c r="B551" s="418" t="s">
        <v>141</v>
      </c>
      <c r="C551" s="418"/>
      <c r="D551" s="418"/>
      <c r="E551" s="419"/>
      <c r="F551" s="437"/>
      <c r="G551" s="426"/>
      <c r="H551" s="426"/>
      <c r="I551" s="426"/>
      <c r="J551" s="426"/>
      <c r="K551" s="429"/>
    </row>
    <row r="552" spans="1:11">
      <c r="A552" s="410"/>
      <c r="B552" s="420"/>
      <c r="C552" s="420"/>
      <c r="D552" s="420"/>
      <c r="E552" s="421"/>
      <c r="F552" s="439"/>
      <c r="G552" s="432"/>
      <c r="H552" s="432"/>
      <c r="I552" s="432"/>
      <c r="J552" s="432"/>
      <c r="K552" s="429"/>
    </row>
    <row r="553" spans="1:11" ht="25.5" customHeight="1">
      <c r="A553" s="411"/>
      <c r="B553" s="422"/>
      <c r="C553" s="422"/>
      <c r="D553" s="422"/>
      <c r="E553" s="423"/>
      <c r="F553" s="438"/>
      <c r="G553" s="427"/>
      <c r="H553" s="427"/>
      <c r="I553" s="427"/>
      <c r="J553" s="427"/>
      <c r="K553" s="429"/>
    </row>
    <row r="554" spans="1:11" ht="10.5" customHeight="1">
      <c r="A554" s="28">
        <v>5</v>
      </c>
      <c r="B554" s="29" t="s">
        <v>142</v>
      </c>
      <c r="C554" s="30"/>
      <c r="D554" s="30"/>
      <c r="E554" s="30"/>
      <c r="F554" s="31"/>
      <c r="G554" s="32"/>
      <c r="H554" s="32"/>
      <c r="I554" s="32"/>
      <c r="J554" s="32"/>
      <c r="K554" s="62"/>
    </row>
    <row r="555" spans="1:11" ht="21" customHeight="1">
      <c r="A555" s="24" t="s">
        <v>143</v>
      </c>
      <c r="B555" s="33" t="s">
        <v>144</v>
      </c>
      <c r="C555" s="34"/>
      <c r="D555" s="34"/>
      <c r="E555" s="34"/>
      <c r="F555" s="35"/>
      <c r="G555" s="36"/>
      <c r="H555" s="36"/>
      <c r="I555" s="36"/>
      <c r="J555" s="36"/>
      <c r="K555" s="61"/>
    </row>
    <row r="556" spans="1:11" ht="20.85" customHeight="1">
      <c r="A556" s="406" t="s">
        <v>145</v>
      </c>
      <c r="B556" s="418" t="s">
        <v>146</v>
      </c>
      <c r="C556" s="418"/>
      <c r="D556" s="418"/>
      <c r="E556" s="419"/>
      <c r="F556" s="437"/>
      <c r="G556" s="426"/>
      <c r="H556" s="426"/>
      <c r="I556" s="426"/>
      <c r="J556" s="426"/>
      <c r="K556" s="429"/>
    </row>
    <row r="557" spans="1:11" ht="6.75" customHeight="1">
      <c r="A557" s="407"/>
      <c r="B557" s="422"/>
      <c r="C557" s="422"/>
      <c r="D557" s="422"/>
      <c r="E557" s="423"/>
      <c r="F557" s="438"/>
      <c r="G557" s="427"/>
      <c r="H557" s="427"/>
      <c r="I557" s="427"/>
      <c r="J557" s="427"/>
      <c r="K557" s="429"/>
    </row>
    <row r="558" spans="1:11" ht="20.85" customHeight="1">
      <c r="A558" s="28" t="s">
        <v>147</v>
      </c>
      <c r="B558" s="29" t="s">
        <v>148</v>
      </c>
      <c r="C558" s="37"/>
      <c r="D558" s="37"/>
      <c r="E558" s="37"/>
      <c r="F558" s="35"/>
      <c r="G558" s="36"/>
      <c r="H558" s="36"/>
      <c r="I558" s="36"/>
      <c r="J558" s="36"/>
      <c r="K558" s="61"/>
    </row>
    <row r="559" spans="1:11" ht="20.85" customHeight="1">
      <c r="A559" s="28" t="s">
        <v>149</v>
      </c>
      <c r="B559" s="29" t="s">
        <v>150</v>
      </c>
      <c r="C559" s="37"/>
      <c r="D559" s="37"/>
      <c r="E559" s="37"/>
      <c r="F559" s="35"/>
      <c r="G559" s="36"/>
      <c r="H559" s="36"/>
      <c r="I559" s="36"/>
      <c r="J559" s="36"/>
      <c r="K559" s="61"/>
    </row>
    <row r="560" spans="1:11" ht="15" customHeight="1">
      <c r="A560" s="409">
        <v>6</v>
      </c>
      <c r="B560" s="418" t="s">
        <v>151</v>
      </c>
      <c r="C560" s="418"/>
      <c r="D560" s="418"/>
      <c r="E560" s="419"/>
      <c r="F560" s="437"/>
      <c r="G560" s="426"/>
      <c r="H560" s="426"/>
      <c r="I560" s="426"/>
      <c r="J560" s="426"/>
      <c r="K560" s="429"/>
    </row>
    <row r="561" spans="1:11">
      <c r="A561" s="411"/>
      <c r="B561" s="422"/>
      <c r="C561" s="422"/>
      <c r="D561" s="422"/>
      <c r="E561" s="423"/>
      <c r="F561" s="438"/>
      <c r="G561" s="427"/>
      <c r="H561" s="427"/>
      <c r="I561" s="427"/>
      <c r="J561" s="427"/>
      <c r="K561" s="429"/>
    </row>
    <row r="562" spans="1:11" ht="15" customHeight="1">
      <c r="A562" s="409">
        <v>7</v>
      </c>
      <c r="B562" s="418" t="s">
        <v>152</v>
      </c>
      <c r="C562" s="418"/>
      <c r="D562" s="418"/>
      <c r="E562" s="419"/>
      <c r="F562" s="437"/>
      <c r="G562" s="426"/>
      <c r="H562" s="426"/>
      <c r="I562" s="426"/>
      <c r="J562" s="426"/>
      <c r="K562" s="429"/>
    </row>
    <row r="563" spans="1:11" ht="16.5" customHeight="1">
      <c r="A563" s="411"/>
      <c r="B563" s="422"/>
      <c r="C563" s="422"/>
      <c r="D563" s="422"/>
      <c r="E563" s="423"/>
      <c r="F563" s="438"/>
      <c r="G563" s="427"/>
      <c r="H563" s="427"/>
      <c r="I563" s="427"/>
      <c r="J563" s="427"/>
      <c r="K563" s="429"/>
    </row>
    <row r="564" spans="1:11" ht="9" customHeight="1">
      <c r="A564" s="28">
        <v>8</v>
      </c>
      <c r="B564" s="29" t="s">
        <v>153</v>
      </c>
      <c r="C564" s="37"/>
      <c r="D564" s="37"/>
      <c r="E564" s="37"/>
      <c r="F564" s="31"/>
      <c r="G564" s="32"/>
      <c r="H564" s="32"/>
      <c r="I564" s="32"/>
      <c r="J564" s="32"/>
      <c r="K564" s="62"/>
    </row>
    <row r="565" spans="1:11" ht="15" customHeight="1">
      <c r="A565" s="23" t="s">
        <v>143</v>
      </c>
      <c r="B565" s="38" t="s">
        <v>154</v>
      </c>
      <c r="C565" s="39"/>
      <c r="D565" s="39"/>
      <c r="E565" s="39"/>
      <c r="F565" s="437"/>
      <c r="G565" s="426"/>
      <c r="H565" s="426"/>
      <c r="I565" s="426"/>
      <c r="J565" s="426"/>
      <c r="K565" s="429"/>
    </row>
    <row r="566" spans="1:11">
      <c r="A566" s="24"/>
      <c r="B566" s="40" t="s">
        <v>155</v>
      </c>
      <c r="C566" s="41"/>
      <c r="D566" s="41"/>
      <c r="E566" s="41"/>
      <c r="F566" s="438"/>
      <c r="G566" s="427"/>
      <c r="H566" s="427"/>
      <c r="I566" s="427"/>
      <c r="J566" s="427"/>
      <c r="K566" s="429"/>
    </row>
    <row r="567" spans="1:11">
      <c r="A567" s="23" t="s">
        <v>145</v>
      </c>
      <c r="B567" s="42" t="s">
        <v>156</v>
      </c>
      <c r="C567" s="39"/>
      <c r="D567" s="39"/>
      <c r="E567" s="39"/>
      <c r="F567" s="437"/>
      <c r="G567" s="426"/>
      <c r="H567" s="426"/>
      <c r="I567" s="426"/>
      <c r="J567" s="426"/>
      <c r="K567" s="429"/>
    </row>
    <row r="568" spans="1:11" ht="15" customHeight="1">
      <c r="A568" s="43"/>
      <c r="B568" s="414" t="s">
        <v>157</v>
      </c>
      <c r="C568" s="414"/>
      <c r="D568" s="414"/>
      <c r="E568" s="415"/>
      <c r="F568" s="439"/>
      <c r="G568" s="432"/>
      <c r="H568" s="432"/>
      <c r="I568" s="432"/>
      <c r="J568" s="432"/>
      <c r="K568" s="429"/>
    </row>
    <row r="569" spans="1:11">
      <c r="A569" s="44"/>
      <c r="B569" s="416"/>
      <c r="C569" s="416"/>
      <c r="D569" s="416"/>
      <c r="E569" s="417"/>
      <c r="F569" s="438"/>
      <c r="G569" s="427"/>
      <c r="H569" s="427"/>
      <c r="I569" s="427"/>
      <c r="J569" s="427"/>
      <c r="K569" s="429"/>
    </row>
    <row r="570" spans="1:11">
      <c r="A570" s="26" t="s">
        <v>147</v>
      </c>
      <c r="B570" s="45" t="s">
        <v>158</v>
      </c>
      <c r="C570" s="46"/>
      <c r="D570" s="46"/>
      <c r="E570" s="46"/>
      <c r="F570" s="437"/>
      <c r="G570" s="426"/>
      <c r="H570" s="426"/>
      <c r="I570" s="426"/>
      <c r="J570" s="426"/>
      <c r="K570" s="428"/>
    </row>
    <row r="571" spans="1:11">
      <c r="A571" s="44"/>
      <c r="B571" s="47" t="s">
        <v>159</v>
      </c>
      <c r="C571" s="41"/>
      <c r="D571" s="41"/>
      <c r="E571" s="41"/>
      <c r="F571" s="438"/>
      <c r="G571" s="427"/>
      <c r="H571" s="427"/>
      <c r="I571" s="427"/>
      <c r="J571" s="427"/>
      <c r="K571" s="428"/>
    </row>
    <row r="572" spans="1:11">
      <c r="A572" s="23" t="s">
        <v>149</v>
      </c>
      <c r="B572" s="42" t="s">
        <v>160</v>
      </c>
      <c r="C572" s="48"/>
      <c r="D572" s="48"/>
      <c r="E572" s="48"/>
      <c r="F572" s="437"/>
      <c r="G572" s="426"/>
      <c r="H572" s="426"/>
      <c r="I572" s="426"/>
      <c r="J572" s="426"/>
      <c r="K572" s="428"/>
    </row>
    <row r="573" spans="1:11">
      <c r="A573" s="24"/>
      <c r="B573" s="47" t="s">
        <v>161</v>
      </c>
      <c r="C573" s="34"/>
      <c r="D573" s="34"/>
      <c r="E573" s="34"/>
      <c r="F573" s="438"/>
      <c r="G573" s="427"/>
      <c r="H573" s="427"/>
      <c r="I573" s="427"/>
      <c r="J573" s="427"/>
      <c r="K573" s="428"/>
    </row>
    <row r="574" spans="1:11">
      <c r="A574" s="23" t="s">
        <v>162</v>
      </c>
      <c r="B574" s="42" t="s">
        <v>163</v>
      </c>
      <c r="C574" s="48"/>
      <c r="D574" s="48"/>
      <c r="E574" s="48"/>
      <c r="F574" s="437"/>
      <c r="G574" s="426"/>
      <c r="H574" s="426"/>
      <c r="I574" s="426"/>
      <c r="J574" s="426"/>
      <c r="K574" s="428"/>
    </row>
    <row r="575" spans="1:11">
      <c r="A575" s="24"/>
      <c r="B575" s="33" t="s">
        <v>164</v>
      </c>
      <c r="C575" s="34"/>
      <c r="D575" s="34"/>
      <c r="E575" s="34"/>
      <c r="F575" s="438"/>
      <c r="G575" s="427"/>
      <c r="H575" s="427"/>
      <c r="I575" s="427"/>
      <c r="J575" s="427"/>
      <c r="K575" s="428"/>
    </row>
    <row r="576" spans="1:11">
      <c r="A576" s="23" t="s">
        <v>165</v>
      </c>
      <c r="B576" s="42" t="s">
        <v>166</v>
      </c>
      <c r="C576" s="48"/>
      <c r="D576" s="48"/>
      <c r="E576" s="48"/>
      <c r="F576" s="437"/>
      <c r="G576" s="426"/>
      <c r="H576" s="426"/>
      <c r="I576" s="426"/>
      <c r="J576" s="426"/>
      <c r="K576" s="428"/>
    </row>
    <row r="577" spans="1:11">
      <c r="A577" s="49"/>
      <c r="B577" s="47" t="s">
        <v>167</v>
      </c>
      <c r="C577" s="34"/>
      <c r="D577" s="34"/>
      <c r="E577" s="34"/>
      <c r="F577" s="438"/>
      <c r="G577" s="427"/>
      <c r="H577" s="427"/>
      <c r="I577" s="427"/>
      <c r="J577" s="427"/>
      <c r="K577" s="428"/>
    </row>
    <row r="578" spans="1:11" ht="15" customHeight="1">
      <c r="A578" s="406">
        <v>9</v>
      </c>
      <c r="B578" s="412" t="s">
        <v>168</v>
      </c>
      <c r="C578" s="412"/>
      <c r="D578" s="412"/>
      <c r="E578" s="412"/>
      <c r="F578" s="437"/>
      <c r="G578" s="426"/>
      <c r="H578" s="426"/>
      <c r="I578" s="426"/>
      <c r="J578" s="426"/>
      <c r="K578" s="426"/>
    </row>
    <row r="579" spans="1:11">
      <c r="A579" s="407"/>
      <c r="B579" s="413"/>
      <c r="C579" s="413"/>
      <c r="D579" s="413"/>
      <c r="E579" s="413"/>
      <c r="F579" s="438"/>
      <c r="G579" s="427"/>
      <c r="H579" s="427"/>
      <c r="I579" s="427"/>
      <c r="J579" s="427"/>
      <c r="K579" s="427"/>
    </row>
    <row r="580" spans="1:11" ht="30" customHeight="1">
      <c r="A580" s="28">
        <v>10</v>
      </c>
      <c r="B580" s="50" t="s">
        <v>169</v>
      </c>
      <c r="C580" s="30"/>
      <c r="D580" s="30"/>
      <c r="E580" s="30"/>
      <c r="F580" s="35"/>
      <c r="G580" s="36"/>
      <c r="H580" s="36"/>
      <c r="I580" s="36"/>
      <c r="J580" s="36"/>
      <c r="K580" s="36"/>
    </row>
    <row r="581" spans="1:11" ht="21.75" customHeight="1">
      <c r="A581" s="442" t="s">
        <v>87</v>
      </c>
      <c r="B581" s="443"/>
      <c r="C581" s="51"/>
      <c r="D581" s="51"/>
      <c r="E581" s="51"/>
      <c r="F581" s="52"/>
      <c r="G581" s="36"/>
      <c r="H581" s="36"/>
      <c r="I581" s="36"/>
      <c r="J581" s="36"/>
      <c r="K581" s="63"/>
    </row>
    <row r="582" spans="1:11">
      <c r="A582" s="49"/>
      <c r="B582" s="34" t="s">
        <v>170</v>
      </c>
      <c r="C582" s="34"/>
      <c r="D582" s="34"/>
      <c r="E582" s="34"/>
      <c r="F582" s="35"/>
      <c r="G582" s="36"/>
      <c r="H582" s="36"/>
      <c r="I582" s="36"/>
      <c r="J582" s="36"/>
      <c r="K582" s="63"/>
    </row>
    <row r="583" spans="1:11" ht="30" customHeight="1">
      <c r="A583" s="28">
        <v>1</v>
      </c>
      <c r="B583" s="29" t="s">
        <v>171</v>
      </c>
      <c r="C583" s="30"/>
      <c r="D583" s="30"/>
      <c r="E583" s="30"/>
      <c r="F583" s="35"/>
      <c r="G583" s="36"/>
      <c r="H583" s="36"/>
      <c r="I583" s="36"/>
      <c r="J583" s="36"/>
      <c r="K583" s="36"/>
    </row>
    <row r="584" spans="1:11" ht="30" customHeight="1">
      <c r="A584" s="28">
        <v>2</v>
      </c>
      <c r="B584" s="29" t="s">
        <v>172</v>
      </c>
      <c r="C584" s="30"/>
      <c r="D584" s="30"/>
      <c r="E584" s="30"/>
      <c r="F584" s="35"/>
      <c r="G584" s="36"/>
      <c r="H584" s="36"/>
      <c r="I584" s="36"/>
      <c r="J584" s="36"/>
      <c r="K584" s="36"/>
    </row>
    <row r="585" spans="1:11">
      <c r="A585" s="53"/>
      <c r="B585" s="54" t="s">
        <v>173</v>
      </c>
      <c r="C585" s="30"/>
      <c r="D585" s="30"/>
      <c r="E585" s="30"/>
      <c r="F585" s="35"/>
      <c r="G585" s="36"/>
      <c r="H585" s="36"/>
      <c r="I585" s="36"/>
      <c r="J585" s="36"/>
      <c r="K585" s="36"/>
    </row>
    <row r="601" spans="1:11">
      <c r="A601" s="403" t="e">
        <f>'Bid-Summary'!B115</f>
        <v>#REF!</v>
      </c>
      <c r="B601" s="403"/>
      <c r="C601" s="435" t="e">
        <f>'Bid-Summary'!C116</f>
        <v>#REF!</v>
      </c>
      <c r="D601" s="435"/>
      <c r="E601" s="435"/>
      <c r="F601" s="435"/>
      <c r="G601" s="435"/>
      <c r="H601" s="435"/>
      <c r="I601" s="435"/>
      <c r="J601" s="436"/>
      <c r="K601" s="58" t="e">
        <f>'Bid-Summary'!D115</f>
        <v>#REF!</v>
      </c>
    </row>
    <row r="602" spans="1:11" s="19" customFormat="1" ht="22.35" customHeight="1">
      <c r="A602" s="424" t="s">
        <v>73</v>
      </c>
      <c r="B602" s="425"/>
      <c r="C602" s="68"/>
      <c r="D602" s="68"/>
      <c r="E602" s="68"/>
      <c r="F602" s="22">
        <f>'Bid-Summary'!B120</f>
        <v>0</v>
      </c>
      <c r="G602" s="22">
        <f>'Bid-Summary'!B121</f>
        <v>0</v>
      </c>
      <c r="H602" s="22">
        <f>'Bid-Summary'!B122</f>
        <v>0</v>
      </c>
      <c r="I602" s="66">
        <f>'Bid-Summary'!B123</f>
        <v>0</v>
      </c>
      <c r="J602" s="22">
        <f>'Bid-Summary'!B124</f>
        <v>0</v>
      </c>
      <c r="K602" s="60">
        <f>'Bid-Summary'!H120:K120</f>
        <v>0</v>
      </c>
    </row>
    <row r="603" spans="1:11">
      <c r="A603" s="408">
        <v>1</v>
      </c>
      <c r="B603" s="418" t="s">
        <v>138</v>
      </c>
      <c r="C603" s="418"/>
      <c r="D603" s="418"/>
      <c r="E603" s="419"/>
      <c r="F603" s="430"/>
      <c r="G603" s="426"/>
      <c r="H603" s="426"/>
      <c r="I603" s="426"/>
      <c r="J603" s="426"/>
      <c r="K603" s="429"/>
    </row>
    <row r="604" spans="1:11" ht="18.75" customHeight="1">
      <c r="A604" s="407"/>
      <c r="B604" s="422"/>
      <c r="C604" s="422"/>
      <c r="D604" s="422"/>
      <c r="E604" s="423"/>
      <c r="F604" s="431"/>
      <c r="G604" s="427"/>
      <c r="H604" s="427"/>
      <c r="I604" s="427"/>
      <c r="J604" s="427"/>
      <c r="K604" s="429"/>
    </row>
    <row r="605" spans="1:11" ht="15" customHeight="1">
      <c r="A605" s="406">
        <v>2</v>
      </c>
      <c r="B605" s="418" t="s">
        <v>139</v>
      </c>
      <c r="C605" s="418"/>
      <c r="D605" s="418"/>
      <c r="E605" s="419"/>
      <c r="F605" s="437"/>
      <c r="G605" s="426"/>
      <c r="H605" s="426"/>
      <c r="I605" s="426"/>
      <c r="J605" s="426"/>
      <c r="K605" s="429"/>
    </row>
    <row r="606" spans="1:11">
      <c r="A606" s="408"/>
      <c r="B606" s="420"/>
      <c r="C606" s="420"/>
      <c r="D606" s="420"/>
      <c r="E606" s="421"/>
      <c r="F606" s="439"/>
      <c r="G606" s="432"/>
      <c r="H606" s="432"/>
      <c r="I606" s="432"/>
      <c r="J606" s="432"/>
      <c r="K606" s="429"/>
    </row>
    <row r="607" spans="1:11" ht="27" customHeight="1">
      <c r="A607" s="407"/>
      <c r="B607" s="422"/>
      <c r="C607" s="422"/>
      <c r="D607" s="422"/>
      <c r="E607" s="423"/>
      <c r="F607" s="438"/>
      <c r="G607" s="427"/>
      <c r="H607" s="427"/>
      <c r="I607" s="427"/>
      <c r="J607" s="427"/>
      <c r="K607" s="429"/>
    </row>
    <row r="608" spans="1:11" ht="15" customHeight="1">
      <c r="A608" s="406">
        <v>3</v>
      </c>
      <c r="B608" s="418" t="s">
        <v>140</v>
      </c>
      <c r="C608" s="418"/>
      <c r="D608" s="418"/>
      <c r="E608" s="419"/>
      <c r="F608" s="437"/>
      <c r="G608" s="426"/>
      <c r="H608" s="426"/>
      <c r="I608" s="426"/>
      <c r="J608" s="426"/>
      <c r="K608" s="429"/>
    </row>
    <row r="609" spans="1:11">
      <c r="A609" s="408"/>
      <c r="B609" s="420"/>
      <c r="C609" s="420"/>
      <c r="D609" s="420"/>
      <c r="E609" s="421"/>
      <c r="F609" s="439"/>
      <c r="G609" s="432"/>
      <c r="H609" s="432"/>
      <c r="I609" s="432"/>
      <c r="J609" s="432"/>
      <c r="K609" s="429"/>
    </row>
    <row r="610" spans="1:11" ht="60" customHeight="1">
      <c r="A610" s="407"/>
      <c r="B610" s="422"/>
      <c r="C610" s="422"/>
      <c r="D610" s="422"/>
      <c r="E610" s="423"/>
      <c r="F610" s="438"/>
      <c r="G610" s="427"/>
      <c r="H610" s="427"/>
      <c r="I610" s="427"/>
      <c r="J610" s="427"/>
      <c r="K610" s="429"/>
    </row>
    <row r="611" spans="1:11" ht="15" customHeight="1">
      <c r="A611" s="409">
        <v>4</v>
      </c>
      <c r="B611" s="418" t="s">
        <v>141</v>
      </c>
      <c r="C611" s="418"/>
      <c r="D611" s="418"/>
      <c r="E611" s="419"/>
      <c r="F611" s="437"/>
      <c r="G611" s="426"/>
      <c r="H611" s="426"/>
      <c r="I611" s="426"/>
      <c r="J611" s="426"/>
      <c r="K611" s="429"/>
    </row>
    <row r="612" spans="1:11">
      <c r="A612" s="410"/>
      <c r="B612" s="420"/>
      <c r="C612" s="420"/>
      <c r="D612" s="420"/>
      <c r="E612" s="421"/>
      <c r="F612" s="439"/>
      <c r="G612" s="432"/>
      <c r="H612" s="432"/>
      <c r="I612" s="432"/>
      <c r="J612" s="432"/>
      <c r="K612" s="429"/>
    </row>
    <row r="613" spans="1:11" ht="25.5" customHeight="1">
      <c r="A613" s="411"/>
      <c r="B613" s="422"/>
      <c r="C613" s="422"/>
      <c r="D613" s="422"/>
      <c r="E613" s="423"/>
      <c r="F613" s="438"/>
      <c r="G613" s="427"/>
      <c r="H613" s="427"/>
      <c r="I613" s="427"/>
      <c r="J613" s="427"/>
      <c r="K613" s="429"/>
    </row>
    <row r="614" spans="1:11" ht="10.5" customHeight="1">
      <c r="A614" s="28">
        <v>5</v>
      </c>
      <c r="B614" s="29" t="s">
        <v>142</v>
      </c>
      <c r="C614" s="30"/>
      <c r="D614" s="30"/>
      <c r="E614" s="30"/>
      <c r="F614" s="31"/>
      <c r="G614" s="32"/>
      <c r="H614" s="32"/>
      <c r="I614" s="32"/>
      <c r="J614" s="32"/>
      <c r="K614" s="62"/>
    </row>
    <row r="615" spans="1:11" ht="21" customHeight="1">
      <c r="A615" s="24" t="s">
        <v>143</v>
      </c>
      <c r="B615" s="33" t="s">
        <v>144</v>
      </c>
      <c r="C615" s="34"/>
      <c r="D615" s="34"/>
      <c r="E615" s="34"/>
      <c r="F615" s="35"/>
      <c r="G615" s="36"/>
      <c r="H615" s="36"/>
      <c r="I615" s="36"/>
      <c r="J615" s="36"/>
      <c r="K615" s="61"/>
    </row>
    <row r="616" spans="1:11" ht="20.85" customHeight="1">
      <c r="A616" s="406" t="s">
        <v>145</v>
      </c>
      <c r="B616" s="418" t="s">
        <v>146</v>
      </c>
      <c r="C616" s="418"/>
      <c r="D616" s="418"/>
      <c r="E616" s="419"/>
      <c r="F616" s="437"/>
      <c r="G616" s="426"/>
      <c r="H616" s="426"/>
      <c r="I616" s="426"/>
      <c r="J616" s="426"/>
      <c r="K616" s="429"/>
    </row>
    <row r="617" spans="1:11" ht="6.75" customHeight="1">
      <c r="A617" s="407"/>
      <c r="B617" s="422"/>
      <c r="C617" s="422"/>
      <c r="D617" s="422"/>
      <c r="E617" s="423"/>
      <c r="F617" s="438"/>
      <c r="G617" s="427"/>
      <c r="H617" s="427"/>
      <c r="I617" s="427"/>
      <c r="J617" s="427"/>
      <c r="K617" s="429"/>
    </row>
    <row r="618" spans="1:11" ht="20.85" customHeight="1">
      <c r="A618" s="28" t="s">
        <v>147</v>
      </c>
      <c r="B618" s="29" t="s">
        <v>148</v>
      </c>
      <c r="C618" s="37"/>
      <c r="D618" s="37"/>
      <c r="E618" s="37"/>
      <c r="F618" s="35"/>
      <c r="G618" s="36"/>
      <c r="H618" s="36"/>
      <c r="I618" s="36"/>
      <c r="J618" s="36"/>
      <c r="K618" s="61"/>
    </row>
    <row r="619" spans="1:11" ht="20.85" customHeight="1">
      <c r="A619" s="28" t="s">
        <v>149</v>
      </c>
      <c r="B619" s="29" t="s">
        <v>150</v>
      </c>
      <c r="C619" s="37"/>
      <c r="D619" s="37"/>
      <c r="E619" s="37"/>
      <c r="F619" s="35"/>
      <c r="G619" s="36"/>
      <c r="H619" s="36"/>
      <c r="I619" s="36"/>
      <c r="J619" s="36"/>
      <c r="K619" s="61"/>
    </row>
    <row r="620" spans="1:11" ht="15" customHeight="1">
      <c r="A620" s="409">
        <v>6</v>
      </c>
      <c r="B620" s="418" t="s">
        <v>151</v>
      </c>
      <c r="C620" s="418"/>
      <c r="D620" s="418"/>
      <c r="E620" s="419"/>
      <c r="F620" s="437"/>
      <c r="G620" s="426"/>
      <c r="H620" s="426"/>
      <c r="I620" s="426"/>
      <c r="J620" s="426"/>
      <c r="K620" s="429"/>
    </row>
    <row r="621" spans="1:11">
      <c r="A621" s="411"/>
      <c r="B621" s="422"/>
      <c r="C621" s="422"/>
      <c r="D621" s="422"/>
      <c r="E621" s="423"/>
      <c r="F621" s="438"/>
      <c r="G621" s="427"/>
      <c r="H621" s="427"/>
      <c r="I621" s="427"/>
      <c r="J621" s="427"/>
      <c r="K621" s="429"/>
    </row>
    <row r="622" spans="1:11" ht="15" customHeight="1">
      <c r="A622" s="409">
        <v>7</v>
      </c>
      <c r="B622" s="418" t="s">
        <v>152</v>
      </c>
      <c r="C622" s="418"/>
      <c r="D622" s="418"/>
      <c r="E622" s="419"/>
      <c r="F622" s="437"/>
      <c r="G622" s="426"/>
      <c r="H622" s="426"/>
      <c r="I622" s="426"/>
      <c r="J622" s="426"/>
      <c r="K622" s="429"/>
    </row>
    <row r="623" spans="1:11" ht="16.5" customHeight="1">
      <c r="A623" s="411"/>
      <c r="B623" s="422"/>
      <c r="C623" s="422"/>
      <c r="D623" s="422"/>
      <c r="E623" s="423"/>
      <c r="F623" s="438"/>
      <c r="G623" s="427"/>
      <c r="H623" s="427"/>
      <c r="I623" s="427"/>
      <c r="J623" s="427"/>
      <c r="K623" s="429"/>
    </row>
    <row r="624" spans="1:11" ht="9" customHeight="1">
      <c r="A624" s="28">
        <v>8</v>
      </c>
      <c r="B624" s="29" t="s">
        <v>153</v>
      </c>
      <c r="C624" s="37"/>
      <c r="D624" s="37"/>
      <c r="E624" s="37"/>
      <c r="F624" s="31"/>
      <c r="G624" s="32"/>
      <c r="H624" s="32"/>
      <c r="I624" s="32"/>
      <c r="J624" s="32"/>
      <c r="K624" s="62"/>
    </row>
    <row r="625" spans="1:11" ht="15" customHeight="1">
      <c r="A625" s="23" t="s">
        <v>143</v>
      </c>
      <c r="B625" s="38" t="s">
        <v>154</v>
      </c>
      <c r="C625" s="39"/>
      <c r="D625" s="39"/>
      <c r="E625" s="39"/>
      <c r="F625" s="437"/>
      <c r="G625" s="426"/>
      <c r="H625" s="426"/>
      <c r="I625" s="426"/>
      <c r="J625" s="426"/>
      <c r="K625" s="429"/>
    </row>
    <row r="626" spans="1:11">
      <c r="A626" s="24"/>
      <c r="B626" s="40" t="s">
        <v>155</v>
      </c>
      <c r="C626" s="41"/>
      <c r="D626" s="41"/>
      <c r="E626" s="41"/>
      <c r="F626" s="438"/>
      <c r="G626" s="427"/>
      <c r="H626" s="427"/>
      <c r="I626" s="427"/>
      <c r="J626" s="427"/>
      <c r="K626" s="429"/>
    </row>
    <row r="627" spans="1:11">
      <c r="A627" s="23" t="s">
        <v>145</v>
      </c>
      <c r="B627" s="42" t="s">
        <v>156</v>
      </c>
      <c r="C627" s="39"/>
      <c r="D627" s="39"/>
      <c r="E627" s="39"/>
      <c r="F627" s="437"/>
      <c r="G627" s="426"/>
      <c r="H627" s="426"/>
      <c r="I627" s="426"/>
      <c r="J627" s="426"/>
      <c r="K627" s="429"/>
    </row>
    <row r="628" spans="1:11" ht="15" customHeight="1">
      <c r="A628" s="43"/>
      <c r="B628" s="414" t="s">
        <v>157</v>
      </c>
      <c r="C628" s="414"/>
      <c r="D628" s="414"/>
      <c r="E628" s="415"/>
      <c r="F628" s="439"/>
      <c r="G628" s="432"/>
      <c r="H628" s="432"/>
      <c r="I628" s="432"/>
      <c r="J628" s="432"/>
      <c r="K628" s="429"/>
    </row>
    <row r="629" spans="1:11">
      <c r="A629" s="44"/>
      <c r="B629" s="416"/>
      <c r="C629" s="416"/>
      <c r="D629" s="416"/>
      <c r="E629" s="417"/>
      <c r="F629" s="438"/>
      <c r="G629" s="427"/>
      <c r="H629" s="427"/>
      <c r="I629" s="427"/>
      <c r="J629" s="427"/>
      <c r="K629" s="429"/>
    </row>
    <row r="630" spans="1:11">
      <c r="A630" s="26" t="s">
        <v>147</v>
      </c>
      <c r="B630" s="45" t="s">
        <v>158</v>
      </c>
      <c r="C630" s="46"/>
      <c r="D630" s="46"/>
      <c r="E630" s="46"/>
      <c r="F630" s="437"/>
      <c r="G630" s="426"/>
      <c r="H630" s="426"/>
      <c r="I630" s="426"/>
      <c r="J630" s="426"/>
      <c r="K630" s="428"/>
    </row>
    <row r="631" spans="1:11">
      <c r="A631" s="44"/>
      <c r="B631" s="47" t="s">
        <v>159</v>
      </c>
      <c r="C631" s="41"/>
      <c r="D631" s="41"/>
      <c r="E631" s="41"/>
      <c r="F631" s="438"/>
      <c r="G631" s="427"/>
      <c r="H631" s="427"/>
      <c r="I631" s="427"/>
      <c r="J631" s="427"/>
      <c r="K631" s="428"/>
    </row>
    <row r="632" spans="1:11">
      <c r="A632" s="23" t="s">
        <v>149</v>
      </c>
      <c r="B632" s="42" t="s">
        <v>160</v>
      </c>
      <c r="C632" s="48"/>
      <c r="D632" s="48"/>
      <c r="E632" s="48"/>
      <c r="F632" s="437"/>
      <c r="G632" s="426"/>
      <c r="H632" s="426"/>
      <c r="I632" s="426"/>
      <c r="J632" s="426"/>
      <c r="K632" s="428"/>
    </row>
    <row r="633" spans="1:11">
      <c r="A633" s="24"/>
      <c r="B633" s="47" t="s">
        <v>161</v>
      </c>
      <c r="C633" s="34"/>
      <c r="D633" s="34"/>
      <c r="E633" s="34"/>
      <c r="F633" s="438"/>
      <c r="G633" s="427"/>
      <c r="H633" s="427"/>
      <c r="I633" s="427"/>
      <c r="J633" s="427"/>
      <c r="K633" s="428"/>
    </row>
    <row r="634" spans="1:11">
      <c r="A634" s="23" t="s">
        <v>162</v>
      </c>
      <c r="B634" s="42" t="s">
        <v>163</v>
      </c>
      <c r="C634" s="48"/>
      <c r="D634" s="48"/>
      <c r="E634" s="48"/>
      <c r="F634" s="437"/>
      <c r="G634" s="426"/>
      <c r="H634" s="426"/>
      <c r="I634" s="426"/>
      <c r="J634" s="426"/>
      <c r="K634" s="428"/>
    </row>
    <row r="635" spans="1:11">
      <c r="A635" s="24"/>
      <c r="B635" s="33" t="s">
        <v>164</v>
      </c>
      <c r="C635" s="34"/>
      <c r="D635" s="34"/>
      <c r="E635" s="34"/>
      <c r="F635" s="438"/>
      <c r="G635" s="427"/>
      <c r="H635" s="427"/>
      <c r="I635" s="427"/>
      <c r="J635" s="427"/>
      <c r="K635" s="428"/>
    </row>
    <row r="636" spans="1:11">
      <c r="A636" s="23" t="s">
        <v>165</v>
      </c>
      <c r="B636" s="42" t="s">
        <v>166</v>
      </c>
      <c r="C636" s="48"/>
      <c r="D636" s="48"/>
      <c r="E636" s="48"/>
      <c r="F636" s="437"/>
      <c r="G636" s="426"/>
      <c r="H636" s="426"/>
      <c r="I636" s="426"/>
      <c r="J636" s="426"/>
      <c r="K636" s="428"/>
    </row>
    <row r="637" spans="1:11">
      <c r="A637" s="49"/>
      <c r="B637" s="47" t="s">
        <v>167</v>
      </c>
      <c r="C637" s="34"/>
      <c r="D637" s="34"/>
      <c r="E637" s="34"/>
      <c r="F637" s="438"/>
      <c r="G637" s="427"/>
      <c r="H637" s="427"/>
      <c r="I637" s="427"/>
      <c r="J637" s="427"/>
      <c r="K637" s="428"/>
    </row>
    <row r="638" spans="1:11" ht="15" customHeight="1">
      <c r="A638" s="406">
        <v>9</v>
      </c>
      <c r="B638" s="412" t="s">
        <v>168</v>
      </c>
      <c r="C638" s="412"/>
      <c r="D638" s="412"/>
      <c r="E638" s="412"/>
      <c r="F638" s="437"/>
      <c r="G638" s="426"/>
      <c r="H638" s="426"/>
      <c r="I638" s="426"/>
      <c r="J638" s="426"/>
      <c r="K638" s="426"/>
    </row>
    <row r="639" spans="1:11">
      <c r="A639" s="407"/>
      <c r="B639" s="413"/>
      <c r="C639" s="413"/>
      <c r="D639" s="413"/>
      <c r="E639" s="413"/>
      <c r="F639" s="438"/>
      <c r="G639" s="427"/>
      <c r="H639" s="427"/>
      <c r="I639" s="427"/>
      <c r="J639" s="427"/>
      <c r="K639" s="427"/>
    </row>
    <row r="640" spans="1:11" ht="30" customHeight="1">
      <c r="A640" s="28">
        <v>10</v>
      </c>
      <c r="B640" s="50" t="s">
        <v>169</v>
      </c>
      <c r="C640" s="30"/>
      <c r="D640" s="30"/>
      <c r="E640" s="30"/>
      <c r="F640" s="35"/>
      <c r="G640" s="36"/>
      <c r="H640" s="36"/>
      <c r="I640" s="36"/>
      <c r="J640" s="36"/>
      <c r="K640" s="36"/>
    </row>
    <row r="641" spans="1:11" ht="21.75" customHeight="1">
      <c r="A641" s="442" t="s">
        <v>87</v>
      </c>
      <c r="B641" s="443"/>
      <c r="C641" s="51"/>
      <c r="D641" s="51"/>
      <c r="E641" s="51"/>
      <c r="F641" s="52"/>
      <c r="G641" s="36"/>
      <c r="H641" s="36"/>
      <c r="I641" s="36"/>
      <c r="J641" s="36"/>
      <c r="K641" s="63"/>
    </row>
    <row r="642" spans="1:11">
      <c r="A642" s="49"/>
      <c r="B642" s="34" t="s">
        <v>170</v>
      </c>
      <c r="C642" s="34"/>
      <c r="D642" s="34"/>
      <c r="E642" s="34"/>
      <c r="F642" s="35"/>
      <c r="G642" s="36"/>
      <c r="H642" s="36"/>
      <c r="I642" s="36"/>
      <c r="J642" s="36"/>
      <c r="K642" s="63"/>
    </row>
    <row r="643" spans="1:11" ht="30" customHeight="1">
      <c r="A643" s="28">
        <v>1</v>
      </c>
      <c r="B643" s="29" t="s">
        <v>171</v>
      </c>
      <c r="C643" s="30"/>
      <c r="D643" s="30"/>
      <c r="E643" s="30"/>
      <c r="F643" s="35"/>
      <c r="G643" s="36"/>
      <c r="H643" s="36"/>
      <c r="I643" s="36"/>
      <c r="J643" s="36"/>
      <c r="K643" s="36"/>
    </row>
    <row r="644" spans="1:11" ht="30" customHeight="1">
      <c r="A644" s="28">
        <v>2</v>
      </c>
      <c r="B644" s="29" t="s">
        <v>172</v>
      </c>
      <c r="C644" s="30"/>
      <c r="D644" s="30"/>
      <c r="E644" s="30"/>
      <c r="F644" s="35"/>
      <c r="G644" s="36"/>
      <c r="H644" s="36"/>
      <c r="I644" s="36"/>
      <c r="J644" s="36"/>
      <c r="K644" s="36"/>
    </row>
    <row r="645" spans="1:11">
      <c r="A645" s="53"/>
      <c r="B645" s="54" t="s">
        <v>173</v>
      </c>
      <c r="C645" s="30"/>
      <c r="D645" s="30"/>
      <c r="E645" s="30"/>
      <c r="F645" s="35"/>
      <c r="G645" s="36"/>
      <c r="H645" s="36"/>
      <c r="I645" s="36"/>
      <c r="J645" s="36"/>
      <c r="K645" s="36"/>
    </row>
    <row r="661" spans="1:11">
      <c r="A661" s="403" t="e">
        <f>'Bid-Summary'!B126</f>
        <v>#REF!</v>
      </c>
      <c r="B661" s="403"/>
      <c r="C661" s="435" t="e">
        <f>'Bid-Summary'!C127</f>
        <v>#REF!</v>
      </c>
      <c r="D661" s="435"/>
      <c r="E661" s="435"/>
      <c r="F661" s="435"/>
      <c r="G661" s="435"/>
      <c r="H661" s="435"/>
      <c r="I661" s="435"/>
      <c r="J661" s="436"/>
      <c r="K661" s="58" t="e">
        <f>'Bid-Summary'!D126</f>
        <v>#REF!</v>
      </c>
    </row>
    <row r="662" spans="1:11" s="19" customFormat="1" ht="22.35" customHeight="1">
      <c r="A662" s="424" t="s">
        <v>73</v>
      </c>
      <c r="B662" s="425"/>
      <c r="C662" s="68"/>
      <c r="D662" s="68"/>
      <c r="E662" s="68"/>
      <c r="F662" s="22">
        <f>'Bid-Summary'!B131</f>
        <v>0</v>
      </c>
      <c r="G662" s="22">
        <f>'Bid-Summary'!B132</f>
        <v>0</v>
      </c>
      <c r="H662" s="22">
        <f>'Bid-Summary'!B133</f>
        <v>0</v>
      </c>
      <c r="I662" s="66">
        <f>'Bid-Summary'!B134</f>
        <v>0</v>
      </c>
      <c r="J662" s="22">
        <f>'Bid-Summary'!B135</f>
        <v>0</v>
      </c>
      <c r="K662" s="60">
        <f>'Bid-Summary'!H131:K131</f>
        <v>0</v>
      </c>
    </row>
    <row r="663" spans="1:11">
      <c r="A663" s="408">
        <v>1</v>
      </c>
      <c r="B663" s="418" t="s">
        <v>138</v>
      </c>
      <c r="C663" s="418"/>
      <c r="D663" s="418"/>
      <c r="E663" s="419"/>
      <c r="F663" s="430"/>
      <c r="G663" s="426"/>
      <c r="H663" s="426"/>
      <c r="I663" s="426"/>
      <c r="J663" s="426"/>
      <c r="K663" s="429"/>
    </row>
    <row r="664" spans="1:11" ht="18.75" customHeight="1">
      <c r="A664" s="407"/>
      <c r="B664" s="422"/>
      <c r="C664" s="422"/>
      <c r="D664" s="422"/>
      <c r="E664" s="423"/>
      <c r="F664" s="431"/>
      <c r="G664" s="427"/>
      <c r="H664" s="427"/>
      <c r="I664" s="427"/>
      <c r="J664" s="427"/>
      <c r="K664" s="429"/>
    </row>
    <row r="665" spans="1:11" ht="15" customHeight="1">
      <c r="A665" s="406">
        <v>2</v>
      </c>
      <c r="B665" s="418" t="s">
        <v>139</v>
      </c>
      <c r="C665" s="418"/>
      <c r="D665" s="418"/>
      <c r="E665" s="419"/>
      <c r="F665" s="437"/>
      <c r="G665" s="426"/>
      <c r="H665" s="426"/>
      <c r="I665" s="426"/>
      <c r="J665" s="426"/>
      <c r="K665" s="429"/>
    </row>
    <row r="666" spans="1:11">
      <c r="A666" s="408"/>
      <c r="B666" s="420"/>
      <c r="C666" s="420"/>
      <c r="D666" s="420"/>
      <c r="E666" s="421"/>
      <c r="F666" s="439"/>
      <c r="G666" s="432"/>
      <c r="H666" s="432"/>
      <c r="I666" s="432"/>
      <c r="J666" s="432"/>
      <c r="K666" s="429"/>
    </row>
    <row r="667" spans="1:11" ht="27" customHeight="1">
      <c r="A667" s="407"/>
      <c r="B667" s="422"/>
      <c r="C667" s="422"/>
      <c r="D667" s="422"/>
      <c r="E667" s="423"/>
      <c r="F667" s="438"/>
      <c r="G667" s="427"/>
      <c r="H667" s="427"/>
      <c r="I667" s="427"/>
      <c r="J667" s="427"/>
      <c r="K667" s="429"/>
    </row>
    <row r="668" spans="1:11" ht="15" customHeight="1">
      <c r="A668" s="406">
        <v>3</v>
      </c>
      <c r="B668" s="418" t="s">
        <v>140</v>
      </c>
      <c r="C668" s="418"/>
      <c r="D668" s="418"/>
      <c r="E668" s="419"/>
      <c r="F668" s="437"/>
      <c r="G668" s="426"/>
      <c r="H668" s="426"/>
      <c r="I668" s="426"/>
      <c r="J668" s="426"/>
      <c r="K668" s="429"/>
    </row>
    <row r="669" spans="1:11">
      <c r="A669" s="408"/>
      <c r="B669" s="420"/>
      <c r="C669" s="420"/>
      <c r="D669" s="420"/>
      <c r="E669" s="421"/>
      <c r="F669" s="439"/>
      <c r="G669" s="432"/>
      <c r="H669" s="432"/>
      <c r="I669" s="432"/>
      <c r="J669" s="432"/>
      <c r="K669" s="429"/>
    </row>
    <row r="670" spans="1:11" ht="60" customHeight="1">
      <c r="A670" s="407"/>
      <c r="B670" s="422"/>
      <c r="C670" s="422"/>
      <c r="D670" s="422"/>
      <c r="E670" s="423"/>
      <c r="F670" s="438"/>
      <c r="G670" s="427"/>
      <c r="H670" s="427"/>
      <c r="I670" s="427"/>
      <c r="J670" s="427"/>
      <c r="K670" s="429"/>
    </row>
    <row r="671" spans="1:11" ht="15" customHeight="1">
      <c r="A671" s="409">
        <v>4</v>
      </c>
      <c r="B671" s="418" t="s">
        <v>141</v>
      </c>
      <c r="C671" s="418"/>
      <c r="D671" s="418"/>
      <c r="E671" s="419"/>
      <c r="F671" s="437"/>
      <c r="G671" s="426"/>
      <c r="H671" s="426"/>
      <c r="I671" s="426"/>
      <c r="J671" s="426"/>
      <c r="K671" s="429"/>
    </row>
    <row r="672" spans="1:11">
      <c r="A672" s="410"/>
      <c r="B672" s="420"/>
      <c r="C672" s="420"/>
      <c r="D672" s="420"/>
      <c r="E672" s="421"/>
      <c r="F672" s="439"/>
      <c r="G672" s="432"/>
      <c r="H672" s="432"/>
      <c r="I672" s="432"/>
      <c r="J672" s="432"/>
      <c r="K672" s="429"/>
    </row>
    <row r="673" spans="1:11" ht="25.5" customHeight="1">
      <c r="A673" s="411"/>
      <c r="B673" s="422"/>
      <c r="C673" s="422"/>
      <c r="D673" s="422"/>
      <c r="E673" s="423"/>
      <c r="F673" s="438"/>
      <c r="G673" s="427"/>
      <c r="H673" s="427"/>
      <c r="I673" s="427"/>
      <c r="J673" s="427"/>
      <c r="K673" s="429"/>
    </row>
    <row r="674" spans="1:11" ht="10.5" customHeight="1">
      <c r="A674" s="28">
        <v>5</v>
      </c>
      <c r="B674" s="29" t="s">
        <v>142</v>
      </c>
      <c r="C674" s="30"/>
      <c r="D674" s="30"/>
      <c r="E674" s="30"/>
      <c r="F674" s="31"/>
      <c r="G674" s="32"/>
      <c r="H674" s="32"/>
      <c r="I674" s="32"/>
      <c r="J674" s="32"/>
      <c r="K674" s="62"/>
    </row>
    <row r="675" spans="1:11" ht="21" customHeight="1">
      <c r="A675" s="24" t="s">
        <v>143</v>
      </c>
      <c r="B675" s="33" t="s">
        <v>144</v>
      </c>
      <c r="C675" s="34"/>
      <c r="D675" s="34"/>
      <c r="E675" s="34"/>
      <c r="F675" s="35"/>
      <c r="G675" s="36"/>
      <c r="H675" s="36"/>
      <c r="I675" s="36"/>
      <c r="J675" s="36"/>
      <c r="K675" s="61"/>
    </row>
    <row r="676" spans="1:11" ht="20.85" customHeight="1">
      <c r="A676" s="406" t="s">
        <v>145</v>
      </c>
      <c r="B676" s="418" t="s">
        <v>146</v>
      </c>
      <c r="C676" s="418"/>
      <c r="D676" s="418"/>
      <c r="E676" s="419"/>
      <c r="F676" s="437"/>
      <c r="G676" s="426"/>
      <c r="H676" s="426"/>
      <c r="I676" s="426"/>
      <c r="J676" s="426"/>
      <c r="K676" s="429"/>
    </row>
    <row r="677" spans="1:11" ht="6.75" customHeight="1">
      <c r="A677" s="407"/>
      <c r="B677" s="422"/>
      <c r="C677" s="422"/>
      <c r="D677" s="422"/>
      <c r="E677" s="423"/>
      <c r="F677" s="438"/>
      <c r="G677" s="427"/>
      <c r="H677" s="427"/>
      <c r="I677" s="427"/>
      <c r="J677" s="427"/>
      <c r="K677" s="429"/>
    </row>
    <row r="678" spans="1:11" ht="20.85" customHeight="1">
      <c r="A678" s="28" t="s">
        <v>147</v>
      </c>
      <c r="B678" s="29" t="s">
        <v>148</v>
      </c>
      <c r="C678" s="37"/>
      <c r="D678" s="37"/>
      <c r="E678" s="37"/>
      <c r="F678" s="35"/>
      <c r="G678" s="36"/>
      <c r="H678" s="36"/>
      <c r="I678" s="36"/>
      <c r="J678" s="36"/>
      <c r="K678" s="61"/>
    </row>
    <row r="679" spans="1:11" ht="20.85" customHeight="1">
      <c r="A679" s="28" t="s">
        <v>149</v>
      </c>
      <c r="B679" s="29" t="s">
        <v>150</v>
      </c>
      <c r="C679" s="37"/>
      <c r="D679" s="37"/>
      <c r="E679" s="37"/>
      <c r="F679" s="35"/>
      <c r="G679" s="36"/>
      <c r="H679" s="36"/>
      <c r="I679" s="36"/>
      <c r="J679" s="36"/>
      <c r="K679" s="61"/>
    </row>
    <row r="680" spans="1:11" ht="15" customHeight="1">
      <c r="A680" s="409">
        <v>6</v>
      </c>
      <c r="B680" s="418" t="s">
        <v>151</v>
      </c>
      <c r="C680" s="418"/>
      <c r="D680" s="418"/>
      <c r="E680" s="419"/>
      <c r="F680" s="437"/>
      <c r="G680" s="426"/>
      <c r="H680" s="426"/>
      <c r="I680" s="426"/>
      <c r="J680" s="426"/>
      <c r="K680" s="429"/>
    </row>
    <row r="681" spans="1:11">
      <c r="A681" s="411"/>
      <c r="B681" s="422"/>
      <c r="C681" s="422"/>
      <c r="D681" s="422"/>
      <c r="E681" s="423"/>
      <c r="F681" s="438"/>
      <c r="G681" s="427"/>
      <c r="H681" s="427"/>
      <c r="I681" s="427"/>
      <c r="J681" s="427"/>
      <c r="K681" s="429"/>
    </row>
    <row r="682" spans="1:11" ht="15" customHeight="1">
      <c r="A682" s="409">
        <v>7</v>
      </c>
      <c r="B682" s="418" t="s">
        <v>152</v>
      </c>
      <c r="C682" s="418"/>
      <c r="D682" s="418"/>
      <c r="E682" s="419"/>
      <c r="F682" s="437"/>
      <c r="G682" s="426"/>
      <c r="H682" s="426"/>
      <c r="I682" s="426"/>
      <c r="J682" s="426"/>
      <c r="K682" s="429"/>
    </row>
    <row r="683" spans="1:11" ht="16.5" customHeight="1">
      <c r="A683" s="411"/>
      <c r="B683" s="422"/>
      <c r="C683" s="422"/>
      <c r="D683" s="422"/>
      <c r="E683" s="423"/>
      <c r="F683" s="438"/>
      <c r="G683" s="427"/>
      <c r="H683" s="427"/>
      <c r="I683" s="427"/>
      <c r="J683" s="427"/>
      <c r="K683" s="429"/>
    </row>
    <row r="684" spans="1:11" ht="9" customHeight="1">
      <c r="A684" s="28">
        <v>8</v>
      </c>
      <c r="B684" s="29" t="s">
        <v>153</v>
      </c>
      <c r="C684" s="37"/>
      <c r="D684" s="37"/>
      <c r="E684" s="37"/>
      <c r="F684" s="31"/>
      <c r="G684" s="32"/>
      <c r="H684" s="32"/>
      <c r="I684" s="32"/>
      <c r="J684" s="32"/>
      <c r="K684" s="62"/>
    </row>
    <row r="685" spans="1:11" ht="15" customHeight="1">
      <c r="A685" s="23" t="s">
        <v>143</v>
      </c>
      <c r="B685" s="38" t="s">
        <v>154</v>
      </c>
      <c r="C685" s="39"/>
      <c r="D685" s="39"/>
      <c r="E685" s="39"/>
      <c r="F685" s="437"/>
      <c r="G685" s="426"/>
      <c r="H685" s="426"/>
      <c r="I685" s="426"/>
      <c r="J685" s="426"/>
      <c r="K685" s="429"/>
    </row>
    <row r="686" spans="1:11">
      <c r="A686" s="24"/>
      <c r="B686" s="40" t="s">
        <v>155</v>
      </c>
      <c r="C686" s="41"/>
      <c r="D686" s="41"/>
      <c r="E686" s="41"/>
      <c r="F686" s="438"/>
      <c r="G686" s="427"/>
      <c r="H686" s="427"/>
      <c r="I686" s="427"/>
      <c r="J686" s="427"/>
      <c r="K686" s="429"/>
    </row>
    <row r="687" spans="1:11">
      <c r="A687" s="23" t="s">
        <v>145</v>
      </c>
      <c r="B687" s="42" t="s">
        <v>156</v>
      </c>
      <c r="C687" s="39"/>
      <c r="D687" s="39"/>
      <c r="E687" s="39"/>
      <c r="F687" s="437"/>
      <c r="G687" s="426"/>
      <c r="H687" s="426"/>
      <c r="I687" s="426"/>
      <c r="J687" s="426"/>
      <c r="K687" s="429"/>
    </row>
    <row r="688" spans="1:11" ht="15" customHeight="1">
      <c r="A688" s="43"/>
      <c r="B688" s="414" t="s">
        <v>157</v>
      </c>
      <c r="C688" s="414"/>
      <c r="D688" s="414"/>
      <c r="E688" s="415"/>
      <c r="F688" s="439"/>
      <c r="G688" s="432"/>
      <c r="H688" s="432"/>
      <c r="I688" s="432"/>
      <c r="J688" s="432"/>
      <c r="K688" s="429"/>
    </row>
    <row r="689" spans="1:11">
      <c r="A689" s="44"/>
      <c r="B689" s="416"/>
      <c r="C689" s="416"/>
      <c r="D689" s="416"/>
      <c r="E689" s="417"/>
      <c r="F689" s="438"/>
      <c r="G689" s="427"/>
      <c r="H689" s="427"/>
      <c r="I689" s="427"/>
      <c r="J689" s="427"/>
      <c r="K689" s="429"/>
    </row>
    <row r="690" spans="1:11">
      <c r="A690" s="26" t="s">
        <v>147</v>
      </c>
      <c r="B690" s="45" t="s">
        <v>158</v>
      </c>
      <c r="C690" s="46"/>
      <c r="D690" s="46"/>
      <c r="E690" s="46"/>
      <c r="F690" s="437"/>
      <c r="G690" s="426"/>
      <c r="H690" s="426"/>
      <c r="I690" s="426"/>
      <c r="J690" s="426"/>
      <c r="K690" s="428"/>
    </row>
    <row r="691" spans="1:11">
      <c r="A691" s="44"/>
      <c r="B691" s="47" t="s">
        <v>159</v>
      </c>
      <c r="C691" s="41"/>
      <c r="D691" s="41"/>
      <c r="E691" s="41"/>
      <c r="F691" s="438"/>
      <c r="G691" s="427"/>
      <c r="H691" s="427"/>
      <c r="I691" s="427"/>
      <c r="J691" s="427"/>
      <c r="K691" s="428"/>
    </row>
    <row r="692" spans="1:11">
      <c r="A692" s="23" t="s">
        <v>149</v>
      </c>
      <c r="B692" s="42" t="s">
        <v>160</v>
      </c>
      <c r="C692" s="48"/>
      <c r="D692" s="48"/>
      <c r="E692" s="48"/>
      <c r="F692" s="437"/>
      <c r="G692" s="426"/>
      <c r="H692" s="426"/>
      <c r="I692" s="426"/>
      <c r="J692" s="426"/>
      <c r="K692" s="428"/>
    </row>
    <row r="693" spans="1:11">
      <c r="A693" s="24"/>
      <c r="B693" s="47" t="s">
        <v>161</v>
      </c>
      <c r="C693" s="34"/>
      <c r="D693" s="34"/>
      <c r="E693" s="34"/>
      <c r="F693" s="438"/>
      <c r="G693" s="427"/>
      <c r="H693" s="427"/>
      <c r="I693" s="427"/>
      <c r="J693" s="427"/>
      <c r="K693" s="428"/>
    </row>
    <row r="694" spans="1:11">
      <c r="A694" s="23" t="s">
        <v>162</v>
      </c>
      <c r="B694" s="42" t="s">
        <v>163</v>
      </c>
      <c r="C694" s="48"/>
      <c r="D694" s="48"/>
      <c r="E694" s="48"/>
      <c r="F694" s="437"/>
      <c r="G694" s="426"/>
      <c r="H694" s="426"/>
      <c r="I694" s="426"/>
      <c r="J694" s="426"/>
      <c r="K694" s="428"/>
    </row>
    <row r="695" spans="1:11">
      <c r="A695" s="24"/>
      <c r="B695" s="33" t="s">
        <v>164</v>
      </c>
      <c r="C695" s="34"/>
      <c r="D695" s="34"/>
      <c r="E695" s="34"/>
      <c r="F695" s="438"/>
      <c r="G695" s="427"/>
      <c r="H695" s="427"/>
      <c r="I695" s="427"/>
      <c r="J695" s="427"/>
      <c r="K695" s="428"/>
    </row>
    <row r="696" spans="1:11">
      <c r="A696" s="23" t="s">
        <v>165</v>
      </c>
      <c r="B696" s="42" t="s">
        <v>166</v>
      </c>
      <c r="C696" s="48"/>
      <c r="D696" s="48"/>
      <c r="E696" s="48"/>
      <c r="F696" s="437"/>
      <c r="G696" s="426"/>
      <c r="H696" s="426"/>
      <c r="I696" s="426"/>
      <c r="J696" s="426"/>
      <c r="K696" s="428"/>
    </row>
    <row r="697" spans="1:11">
      <c r="A697" s="49"/>
      <c r="B697" s="47" t="s">
        <v>167</v>
      </c>
      <c r="C697" s="34"/>
      <c r="D697" s="34"/>
      <c r="E697" s="34"/>
      <c r="F697" s="438"/>
      <c r="G697" s="427"/>
      <c r="H697" s="427"/>
      <c r="I697" s="427"/>
      <c r="J697" s="427"/>
      <c r="K697" s="428"/>
    </row>
    <row r="698" spans="1:11" ht="15" customHeight="1">
      <c r="A698" s="406">
        <v>9</v>
      </c>
      <c r="B698" s="412" t="s">
        <v>168</v>
      </c>
      <c r="C698" s="412"/>
      <c r="D698" s="412"/>
      <c r="E698" s="412"/>
      <c r="F698" s="437"/>
      <c r="G698" s="426"/>
      <c r="H698" s="426"/>
      <c r="I698" s="426"/>
      <c r="J698" s="426"/>
      <c r="K698" s="426"/>
    </row>
    <row r="699" spans="1:11">
      <c r="A699" s="407"/>
      <c r="B699" s="413"/>
      <c r="C699" s="413"/>
      <c r="D699" s="413"/>
      <c r="E699" s="413"/>
      <c r="F699" s="438"/>
      <c r="G699" s="427"/>
      <c r="H699" s="427"/>
      <c r="I699" s="427"/>
      <c r="J699" s="427"/>
      <c r="K699" s="427"/>
    </row>
    <row r="700" spans="1:11" ht="30" customHeight="1">
      <c r="A700" s="28">
        <v>10</v>
      </c>
      <c r="B700" s="50" t="s">
        <v>169</v>
      </c>
      <c r="C700" s="30"/>
      <c r="D700" s="30"/>
      <c r="E700" s="30"/>
      <c r="F700" s="35"/>
      <c r="G700" s="36"/>
      <c r="H700" s="36"/>
      <c r="I700" s="36"/>
      <c r="J700" s="36"/>
      <c r="K700" s="36"/>
    </row>
    <row r="701" spans="1:11" ht="21.75" customHeight="1">
      <c r="A701" s="442" t="s">
        <v>87</v>
      </c>
      <c r="B701" s="443"/>
      <c r="C701" s="51"/>
      <c r="D701" s="51"/>
      <c r="E701" s="51"/>
      <c r="F701" s="52"/>
      <c r="G701" s="36"/>
      <c r="H701" s="36"/>
      <c r="I701" s="36"/>
      <c r="J701" s="36"/>
      <c r="K701" s="63"/>
    </row>
    <row r="702" spans="1:11">
      <c r="A702" s="49"/>
      <c r="B702" s="34" t="s">
        <v>170</v>
      </c>
      <c r="C702" s="34"/>
      <c r="D702" s="34"/>
      <c r="E702" s="34"/>
      <c r="F702" s="35"/>
      <c r="G702" s="36"/>
      <c r="H702" s="36"/>
      <c r="I702" s="36"/>
      <c r="J702" s="36"/>
      <c r="K702" s="63"/>
    </row>
    <row r="703" spans="1:11" ht="30" customHeight="1">
      <c r="A703" s="28">
        <v>1</v>
      </c>
      <c r="B703" s="29" t="s">
        <v>171</v>
      </c>
      <c r="C703" s="30"/>
      <c r="D703" s="30"/>
      <c r="E703" s="30"/>
      <c r="F703" s="35"/>
      <c r="G703" s="36"/>
      <c r="H703" s="36"/>
      <c r="I703" s="36"/>
      <c r="J703" s="36"/>
      <c r="K703" s="36"/>
    </row>
    <row r="704" spans="1:11" ht="30" customHeight="1">
      <c r="A704" s="28">
        <v>2</v>
      </c>
      <c r="B704" s="29" t="s">
        <v>172</v>
      </c>
      <c r="C704" s="30"/>
      <c r="D704" s="30"/>
      <c r="E704" s="30"/>
      <c r="F704" s="35"/>
      <c r="G704" s="36"/>
      <c r="H704" s="36"/>
      <c r="I704" s="36"/>
      <c r="J704" s="36"/>
      <c r="K704" s="36"/>
    </row>
    <row r="705" spans="1:11">
      <c r="A705" s="53"/>
      <c r="B705" s="54" t="s">
        <v>173</v>
      </c>
      <c r="C705" s="30"/>
      <c r="D705" s="30"/>
      <c r="E705" s="30"/>
      <c r="F705" s="35"/>
      <c r="G705" s="36"/>
      <c r="H705" s="36"/>
      <c r="I705" s="36"/>
      <c r="J705" s="36"/>
      <c r="K705" s="36"/>
    </row>
    <row r="721" spans="1:11">
      <c r="A721" s="403" t="e">
        <f>'Bid-Summary'!B137</f>
        <v>#REF!</v>
      </c>
      <c r="B721" s="403"/>
      <c r="C721" s="435" t="e">
        <f>'Bid-Summary'!C138</f>
        <v>#REF!</v>
      </c>
      <c r="D721" s="435"/>
      <c r="E721" s="435"/>
      <c r="F721" s="435"/>
      <c r="G721" s="435"/>
      <c r="H721" s="435"/>
      <c r="I721" s="435"/>
      <c r="J721" s="436"/>
      <c r="K721" s="58" t="e">
        <f>'Bid-Summary'!D137</f>
        <v>#REF!</v>
      </c>
    </row>
    <row r="722" spans="1:11" s="19" customFormat="1" ht="22.35" customHeight="1">
      <c r="A722" s="424" t="s">
        <v>73</v>
      </c>
      <c r="B722" s="425"/>
      <c r="C722" s="68"/>
      <c r="D722" s="68"/>
      <c r="E722" s="68"/>
      <c r="F722" s="22">
        <f>'Bid-Summary'!B142</f>
        <v>0</v>
      </c>
      <c r="G722" s="22">
        <f>'Bid-Summary'!B143</f>
        <v>0</v>
      </c>
      <c r="H722" s="22">
        <f>'Bid-Summary'!B144</f>
        <v>0</v>
      </c>
      <c r="I722" s="22">
        <f>'Bid-Summary'!B145</f>
        <v>0</v>
      </c>
      <c r="J722" s="67">
        <f>'Bid-Summary'!B146</f>
        <v>0</v>
      </c>
      <c r="K722" s="60">
        <f>'Bid-Summary'!H142:K142</f>
        <v>0</v>
      </c>
    </row>
    <row r="723" spans="1:11" ht="15" customHeight="1">
      <c r="A723" s="408">
        <v>1</v>
      </c>
      <c r="B723" s="418" t="s">
        <v>138</v>
      </c>
      <c r="C723" s="418"/>
      <c r="D723" s="418"/>
      <c r="E723" s="419"/>
      <c r="F723" s="430"/>
      <c r="G723" s="426"/>
      <c r="H723" s="426"/>
      <c r="I723" s="426"/>
      <c r="J723" s="426"/>
      <c r="K723" s="429"/>
    </row>
    <row r="724" spans="1:11" ht="18.75" customHeight="1">
      <c r="A724" s="407"/>
      <c r="B724" s="422"/>
      <c r="C724" s="422"/>
      <c r="D724" s="422"/>
      <c r="E724" s="423"/>
      <c r="F724" s="431"/>
      <c r="G724" s="427"/>
      <c r="H724" s="427"/>
      <c r="I724" s="427"/>
      <c r="J724" s="427"/>
      <c r="K724" s="429"/>
    </row>
    <row r="725" spans="1:11" ht="15" customHeight="1">
      <c r="A725" s="406">
        <v>2</v>
      </c>
      <c r="B725" s="418" t="s">
        <v>139</v>
      </c>
      <c r="C725" s="418"/>
      <c r="D725" s="418"/>
      <c r="E725" s="419"/>
      <c r="F725" s="437"/>
      <c r="G725" s="426"/>
      <c r="H725" s="426"/>
      <c r="I725" s="426"/>
      <c r="J725" s="426"/>
      <c r="K725" s="429"/>
    </row>
    <row r="726" spans="1:11">
      <c r="A726" s="408"/>
      <c r="B726" s="420"/>
      <c r="C726" s="420"/>
      <c r="D726" s="420"/>
      <c r="E726" s="421"/>
      <c r="F726" s="439"/>
      <c r="G726" s="432"/>
      <c r="H726" s="432"/>
      <c r="I726" s="432"/>
      <c r="J726" s="432"/>
      <c r="K726" s="429"/>
    </row>
    <row r="727" spans="1:11" ht="27" customHeight="1">
      <c r="A727" s="407"/>
      <c r="B727" s="422"/>
      <c r="C727" s="422"/>
      <c r="D727" s="422"/>
      <c r="E727" s="423"/>
      <c r="F727" s="438"/>
      <c r="G727" s="427"/>
      <c r="H727" s="427"/>
      <c r="I727" s="427"/>
      <c r="J727" s="427"/>
      <c r="K727" s="429"/>
    </row>
    <row r="728" spans="1:11" ht="15" customHeight="1">
      <c r="A728" s="406">
        <v>3</v>
      </c>
      <c r="B728" s="418" t="s">
        <v>140</v>
      </c>
      <c r="C728" s="418"/>
      <c r="D728" s="418"/>
      <c r="E728" s="419"/>
      <c r="F728" s="437"/>
      <c r="G728" s="426"/>
      <c r="H728" s="426"/>
      <c r="I728" s="426"/>
      <c r="J728" s="426"/>
      <c r="K728" s="429"/>
    </row>
    <row r="729" spans="1:11">
      <c r="A729" s="408"/>
      <c r="B729" s="420"/>
      <c r="C729" s="420"/>
      <c r="D729" s="420"/>
      <c r="E729" s="421"/>
      <c r="F729" s="439"/>
      <c r="G729" s="432"/>
      <c r="H729" s="432"/>
      <c r="I729" s="432"/>
      <c r="J729" s="432"/>
      <c r="K729" s="429"/>
    </row>
    <row r="730" spans="1:11" ht="60" customHeight="1">
      <c r="A730" s="407"/>
      <c r="B730" s="422"/>
      <c r="C730" s="422"/>
      <c r="D730" s="422"/>
      <c r="E730" s="423"/>
      <c r="F730" s="438"/>
      <c r="G730" s="427"/>
      <c r="H730" s="427"/>
      <c r="I730" s="427"/>
      <c r="J730" s="427"/>
      <c r="K730" s="429"/>
    </row>
    <row r="731" spans="1:11" ht="15" customHeight="1">
      <c r="A731" s="409">
        <v>4</v>
      </c>
      <c r="B731" s="418" t="s">
        <v>141</v>
      </c>
      <c r="C731" s="418"/>
      <c r="D731" s="418"/>
      <c r="E731" s="419"/>
      <c r="F731" s="437"/>
      <c r="G731" s="426"/>
      <c r="H731" s="426"/>
      <c r="I731" s="426"/>
      <c r="J731" s="426"/>
      <c r="K731" s="429"/>
    </row>
    <row r="732" spans="1:11">
      <c r="A732" s="410"/>
      <c r="B732" s="420"/>
      <c r="C732" s="420"/>
      <c r="D732" s="420"/>
      <c r="E732" s="421"/>
      <c r="F732" s="439"/>
      <c r="G732" s="432"/>
      <c r="H732" s="432"/>
      <c r="I732" s="432"/>
      <c r="J732" s="432"/>
      <c r="K732" s="429"/>
    </row>
    <row r="733" spans="1:11" ht="25.5" customHeight="1">
      <c r="A733" s="411"/>
      <c r="B733" s="422"/>
      <c r="C733" s="422"/>
      <c r="D733" s="422"/>
      <c r="E733" s="423"/>
      <c r="F733" s="438"/>
      <c r="G733" s="427"/>
      <c r="H733" s="427"/>
      <c r="I733" s="427"/>
      <c r="J733" s="427"/>
      <c r="K733" s="429"/>
    </row>
    <row r="734" spans="1:11" ht="10.5" customHeight="1">
      <c r="A734" s="28">
        <v>5</v>
      </c>
      <c r="B734" s="29" t="s">
        <v>142</v>
      </c>
      <c r="C734" s="30"/>
      <c r="D734" s="30"/>
      <c r="E734" s="30"/>
      <c r="F734" s="31"/>
      <c r="G734" s="32"/>
      <c r="H734" s="32"/>
      <c r="I734" s="32"/>
      <c r="J734" s="32"/>
      <c r="K734" s="62"/>
    </row>
    <row r="735" spans="1:11" ht="21" customHeight="1">
      <c r="A735" s="24" t="s">
        <v>143</v>
      </c>
      <c r="B735" s="33" t="s">
        <v>144</v>
      </c>
      <c r="C735" s="34"/>
      <c r="D735" s="34"/>
      <c r="E735" s="34"/>
      <c r="F735" s="35"/>
      <c r="G735" s="36"/>
      <c r="H735" s="36"/>
      <c r="I735" s="36"/>
      <c r="J735" s="36"/>
      <c r="K735" s="61"/>
    </row>
    <row r="736" spans="1:11" ht="20.85" customHeight="1">
      <c r="A736" s="406" t="s">
        <v>145</v>
      </c>
      <c r="B736" s="418" t="s">
        <v>146</v>
      </c>
      <c r="C736" s="418"/>
      <c r="D736" s="418"/>
      <c r="E736" s="419"/>
      <c r="F736" s="437"/>
      <c r="G736" s="426"/>
      <c r="H736" s="426"/>
      <c r="I736" s="426"/>
      <c r="J736" s="426"/>
      <c r="K736" s="429"/>
    </row>
    <row r="737" spans="1:11" ht="6.75" customHeight="1">
      <c r="A737" s="407"/>
      <c r="B737" s="422"/>
      <c r="C737" s="422"/>
      <c r="D737" s="422"/>
      <c r="E737" s="423"/>
      <c r="F737" s="438"/>
      <c r="G737" s="427"/>
      <c r="H737" s="427"/>
      <c r="I737" s="427"/>
      <c r="J737" s="427"/>
      <c r="K737" s="429"/>
    </row>
    <row r="738" spans="1:11" ht="20.85" customHeight="1">
      <c r="A738" s="28" t="s">
        <v>147</v>
      </c>
      <c r="B738" s="29" t="s">
        <v>148</v>
      </c>
      <c r="C738" s="37"/>
      <c r="D738" s="37"/>
      <c r="E738" s="37"/>
      <c r="F738" s="35"/>
      <c r="G738" s="36"/>
      <c r="H738" s="36"/>
      <c r="I738" s="36"/>
      <c r="J738" s="36"/>
      <c r="K738" s="61"/>
    </row>
    <row r="739" spans="1:11" ht="20.85" customHeight="1">
      <c r="A739" s="28" t="s">
        <v>149</v>
      </c>
      <c r="B739" s="29" t="s">
        <v>150</v>
      </c>
      <c r="C739" s="37"/>
      <c r="D739" s="37"/>
      <c r="E739" s="37"/>
      <c r="F739" s="35"/>
      <c r="G739" s="36"/>
      <c r="H739" s="36"/>
      <c r="I739" s="36"/>
      <c r="J739" s="36"/>
      <c r="K739" s="61"/>
    </row>
    <row r="740" spans="1:11" ht="15" customHeight="1">
      <c r="A740" s="409">
        <v>6</v>
      </c>
      <c r="B740" s="418" t="s">
        <v>151</v>
      </c>
      <c r="C740" s="418"/>
      <c r="D740" s="418"/>
      <c r="E740" s="419"/>
      <c r="F740" s="437"/>
      <c r="G740" s="426"/>
      <c r="H740" s="426"/>
      <c r="I740" s="426"/>
      <c r="J740" s="426"/>
      <c r="K740" s="429"/>
    </row>
    <row r="741" spans="1:11">
      <c r="A741" s="411"/>
      <c r="B741" s="422"/>
      <c r="C741" s="422"/>
      <c r="D741" s="422"/>
      <c r="E741" s="423"/>
      <c r="F741" s="438"/>
      <c r="G741" s="427"/>
      <c r="H741" s="427"/>
      <c r="I741" s="427"/>
      <c r="J741" s="427"/>
      <c r="K741" s="429"/>
    </row>
    <row r="742" spans="1:11" ht="15" customHeight="1">
      <c r="A742" s="409">
        <v>7</v>
      </c>
      <c r="B742" s="418" t="s">
        <v>152</v>
      </c>
      <c r="C742" s="418"/>
      <c r="D742" s="418"/>
      <c r="E742" s="419"/>
      <c r="F742" s="437"/>
      <c r="G742" s="426"/>
      <c r="H742" s="426"/>
      <c r="I742" s="426"/>
      <c r="J742" s="426"/>
      <c r="K742" s="429"/>
    </row>
    <row r="743" spans="1:11" ht="16.5" customHeight="1">
      <c r="A743" s="411"/>
      <c r="B743" s="422"/>
      <c r="C743" s="422"/>
      <c r="D743" s="422"/>
      <c r="E743" s="423"/>
      <c r="F743" s="438"/>
      <c r="G743" s="427"/>
      <c r="H743" s="427"/>
      <c r="I743" s="427"/>
      <c r="J743" s="427"/>
      <c r="K743" s="429"/>
    </row>
    <row r="744" spans="1:11" ht="9" customHeight="1">
      <c r="A744" s="28">
        <v>8</v>
      </c>
      <c r="B744" s="29" t="s">
        <v>153</v>
      </c>
      <c r="C744" s="37"/>
      <c r="D744" s="37"/>
      <c r="E744" s="37"/>
      <c r="F744" s="31"/>
      <c r="G744" s="32"/>
      <c r="H744" s="32"/>
      <c r="I744" s="32"/>
      <c r="J744" s="32"/>
      <c r="K744" s="62"/>
    </row>
    <row r="745" spans="1:11" ht="15" customHeight="1">
      <c r="A745" s="23" t="s">
        <v>143</v>
      </c>
      <c r="B745" s="38" t="s">
        <v>154</v>
      </c>
      <c r="C745" s="39"/>
      <c r="D745" s="39"/>
      <c r="E745" s="39"/>
      <c r="F745" s="437"/>
      <c r="G745" s="426"/>
      <c r="H745" s="426"/>
      <c r="I745" s="426"/>
      <c r="J745" s="426"/>
      <c r="K745" s="429"/>
    </row>
    <row r="746" spans="1:11">
      <c r="A746" s="24"/>
      <c r="B746" s="40" t="s">
        <v>155</v>
      </c>
      <c r="C746" s="41"/>
      <c r="D746" s="41"/>
      <c r="E746" s="41"/>
      <c r="F746" s="438"/>
      <c r="G746" s="427"/>
      <c r="H746" s="427"/>
      <c r="I746" s="427"/>
      <c r="J746" s="427"/>
      <c r="K746" s="429"/>
    </row>
    <row r="747" spans="1:11">
      <c r="A747" s="23" t="s">
        <v>145</v>
      </c>
      <c r="B747" s="42" t="s">
        <v>156</v>
      </c>
      <c r="C747" s="39"/>
      <c r="D747" s="39"/>
      <c r="E747" s="39"/>
      <c r="F747" s="437"/>
      <c r="G747" s="426"/>
      <c r="H747" s="426"/>
      <c r="I747" s="426"/>
      <c r="J747" s="426"/>
      <c r="K747" s="429"/>
    </row>
    <row r="748" spans="1:11" ht="15" customHeight="1">
      <c r="A748" s="43"/>
      <c r="B748" s="414" t="s">
        <v>157</v>
      </c>
      <c r="C748" s="414"/>
      <c r="D748" s="414"/>
      <c r="E748" s="415"/>
      <c r="F748" s="439"/>
      <c r="G748" s="432"/>
      <c r="H748" s="432"/>
      <c r="I748" s="432"/>
      <c r="J748" s="432"/>
      <c r="K748" s="429"/>
    </row>
    <row r="749" spans="1:11">
      <c r="A749" s="44"/>
      <c r="B749" s="416"/>
      <c r="C749" s="416"/>
      <c r="D749" s="416"/>
      <c r="E749" s="417"/>
      <c r="F749" s="438"/>
      <c r="G749" s="427"/>
      <c r="H749" s="427"/>
      <c r="I749" s="427"/>
      <c r="J749" s="427"/>
      <c r="K749" s="429"/>
    </row>
    <row r="750" spans="1:11">
      <c r="A750" s="26" t="s">
        <v>147</v>
      </c>
      <c r="B750" s="45" t="s">
        <v>158</v>
      </c>
      <c r="C750" s="46"/>
      <c r="D750" s="46"/>
      <c r="E750" s="46"/>
      <c r="F750" s="437"/>
      <c r="G750" s="426"/>
      <c r="H750" s="426"/>
      <c r="I750" s="426"/>
      <c r="J750" s="426"/>
      <c r="K750" s="428"/>
    </row>
    <row r="751" spans="1:11">
      <c r="A751" s="44"/>
      <c r="B751" s="47" t="s">
        <v>159</v>
      </c>
      <c r="C751" s="41"/>
      <c r="D751" s="41"/>
      <c r="E751" s="41"/>
      <c r="F751" s="438"/>
      <c r="G751" s="427"/>
      <c r="H751" s="427"/>
      <c r="I751" s="427"/>
      <c r="J751" s="427"/>
      <c r="K751" s="428"/>
    </row>
    <row r="752" spans="1:11">
      <c r="A752" s="23" t="s">
        <v>149</v>
      </c>
      <c r="B752" s="42" t="s">
        <v>160</v>
      </c>
      <c r="C752" s="48"/>
      <c r="D752" s="48"/>
      <c r="E752" s="48"/>
      <c r="F752" s="437"/>
      <c r="G752" s="426"/>
      <c r="H752" s="426"/>
      <c r="I752" s="426"/>
      <c r="J752" s="426"/>
      <c r="K752" s="428"/>
    </row>
    <row r="753" spans="1:11">
      <c r="A753" s="24"/>
      <c r="B753" s="47" t="s">
        <v>161</v>
      </c>
      <c r="C753" s="34"/>
      <c r="D753" s="34"/>
      <c r="E753" s="34"/>
      <c r="F753" s="438"/>
      <c r="G753" s="427"/>
      <c r="H753" s="427"/>
      <c r="I753" s="427"/>
      <c r="J753" s="427"/>
      <c r="K753" s="428"/>
    </row>
    <row r="754" spans="1:11">
      <c r="A754" s="23" t="s">
        <v>162</v>
      </c>
      <c r="B754" s="42" t="s">
        <v>163</v>
      </c>
      <c r="C754" s="48"/>
      <c r="D754" s="48"/>
      <c r="E754" s="48"/>
      <c r="F754" s="437"/>
      <c r="G754" s="426"/>
      <c r="H754" s="426"/>
      <c r="I754" s="426"/>
      <c r="J754" s="426"/>
      <c r="K754" s="428"/>
    </row>
    <row r="755" spans="1:11">
      <c r="A755" s="24"/>
      <c r="B755" s="33" t="s">
        <v>164</v>
      </c>
      <c r="C755" s="34"/>
      <c r="D755" s="34"/>
      <c r="E755" s="34"/>
      <c r="F755" s="438"/>
      <c r="G755" s="427"/>
      <c r="H755" s="427"/>
      <c r="I755" s="427"/>
      <c r="J755" s="427"/>
      <c r="K755" s="428"/>
    </row>
    <row r="756" spans="1:11">
      <c r="A756" s="23" t="s">
        <v>165</v>
      </c>
      <c r="B756" s="42" t="s">
        <v>166</v>
      </c>
      <c r="C756" s="48"/>
      <c r="D756" s="48"/>
      <c r="E756" s="48"/>
      <c r="F756" s="437"/>
      <c r="G756" s="426"/>
      <c r="H756" s="426"/>
      <c r="I756" s="426"/>
      <c r="J756" s="426"/>
      <c r="K756" s="428"/>
    </row>
    <row r="757" spans="1:11">
      <c r="A757" s="49"/>
      <c r="B757" s="47" t="s">
        <v>167</v>
      </c>
      <c r="C757" s="34"/>
      <c r="D757" s="34"/>
      <c r="E757" s="34"/>
      <c r="F757" s="438"/>
      <c r="G757" s="427"/>
      <c r="H757" s="427"/>
      <c r="I757" s="427"/>
      <c r="J757" s="427"/>
      <c r="K757" s="428"/>
    </row>
    <row r="758" spans="1:11" ht="15" customHeight="1">
      <c r="A758" s="406">
        <v>9</v>
      </c>
      <c r="B758" s="412" t="s">
        <v>168</v>
      </c>
      <c r="C758" s="412"/>
      <c r="D758" s="412"/>
      <c r="E758" s="412"/>
      <c r="F758" s="437"/>
      <c r="G758" s="426"/>
      <c r="H758" s="426"/>
      <c r="I758" s="426"/>
      <c r="J758" s="426"/>
      <c r="K758" s="426"/>
    </row>
    <row r="759" spans="1:11">
      <c r="A759" s="407"/>
      <c r="B759" s="413"/>
      <c r="C759" s="413"/>
      <c r="D759" s="413"/>
      <c r="E759" s="413"/>
      <c r="F759" s="438"/>
      <c r="G759" s="427"/>
      <c r="H759" s="427"/>
      <c r="I759" s="427"/>
      <c r="J759" s="427"/>
      <c r="K759" s="427"/>
    </row>
    <row r="760" spans="1:11" ht="30" customHeight="1">
      <c r="A760" s="28">
        <v>10</v>
      </c>
      <c r="B760" s="50" t="s">
        <v>169</v>
      </c>
      <c r="C760" s="30"/>
      <c r="D760" s="30"/>
      <c r="E760" s="30"/>
      <c r="F760" s="35"/>
      <c r="G760" s="36"/>
      <c r="H760" s="36"/>
      <c r="I760" s="36"/>
      <c r="J760" s="36"/>
      <c r="K760" s="36"/>
    </row>
    <row r="761" spans="1:11" ht="21.75" customHeight="1">
      <c r="A761" s="442" t="s">
        <v>87</v>
      </c>
      <c r="B761" s="443"/>
      <c r="C761" s="51"/>
      <c r="D761" s="51"/>
      <c r="E761" s="51"/>
      <c r="F761" s="52"/>
      <c r="G761" s="36"/>
      <c r="H761" s="36"/>
      <c r="I761" s="36"/>
      <c r="J761" s="36"/>
      <c r="K761" s="63"/>
    </row>
    <row r="762" spans="1:11">
      <c r="A762" s="49"/>
      <c r="B762" s="34" t="s">
        <v>170</v>
      </c>
      <c r="C762" s="34"/>
      <c r="D762" s="34"/>
      <c r="E762" s="34"/>
      <c r="F762" s="35"/>
      <c r="G762" s="36"/>
      <c r="H762" s="36"/>
      <c r="I762" s="36"/>
      <c r="J762" s="36"/>
      <c r="K762" s="63"/>
    </row>
    <row r="763" spans="1:11" ht="30" customHeight="1">
      <c r="A763" s="28">
        <v>1</v>
      </c>
      <c r="B763" s="29" t="s">
        <v>171</v>
      </c>
      <c r="C763" s="30"/>
      <c r="D763" s="30"/>
      <c r="E763" s="30"/>
      <c r="F763" s="35"/>
      <c r="G763" s="36"/>
      <c r="H763" s="36"/>
      <c r="I763" s="36"/>
      <c r="J763" s="36"/>
      <c r="K763" s="36"/>
    </row>
    <row r="764" spans="1:11" ht="30" customHeight="1">
      <c r="A764" s="28">
        <v>2</v>
      </c>
      <c r="B764" s="29" t="s">
        <v>172</v>
      </c>
      <c r="C764" s="30"/>
      <c r="D764" s="30"/>
      <c r="E764" s="30"/>
      <c r="F764" s="35"/>
      <c r="G764" s="36"/>
      <c r="H764" s="36"/>
      <c r="I764" s="36"/>
      <c r="J764" s="36"/>
      <c r="K764" s="36"/>
    </row>
    <row r="765" spans="1:11">
      <c r="A765" s="53"/>
      <c r="B765" s="54" t="s">
        <v>173</v>
      </c>
      <c r="C765" s="30"/>
      <c r="D765" s="30"/>
      <c r="E765" s="30"/>
      <c r="F765" s="35"/>
      <c r="G765" s="36"/>
      <c r="H765" s="36"/>
      <c r="I765" s="36"/>
      <c r="J765" s="36"/>
      <c r="K765" s="36"/>
    </row>
    <row r="781" spans="1:11">
      <c r="A781" s="403" t="e">
        <f>'Bid-Summary'!B148</f>
        <v>#REF!</v>
      </c>
      <c r="B781" s="403"/>
      <c r="C781" s="435" t="e">
        <f>'Bid-Summary'!C149</f>
        <v>#REF!</v>
      </c>
      <c r="D781" s="435"/>
      <c r="E781" s="435"/>
      <c r="F781" s="435"/>
      <c r="G781" s="435"/>
      <c r="H781" s="435"/>
      <c r="I781" s="435"/>
      <c r="J781" s="436"/>
      <c r="K781" s="58" t="e">
        <f>'Bid-Summary'!D148</f>
        <v>#REF!</v>
      </c>
    </row>
    <row r="782" spans="1:11" ht="22.35" customHeight="1">
      <c r="A782" s="404" t="s">
        <v>73</v>
      </c>
      <c r="B782" s="405"/>
      <c r="C782" s="20"/>
      <c r="D782" s="20"/>
      <c r="E782" s="20"/>
      <c r="F782" s="67">
        <f>'Bid-Summary'!B153</f>
        <v>0</v>
      </c>
      <c r="G782" s="22">
        <f>'Bid-Summary'!B154</f>
        <v>0</v>
      </c>
      <c r="H782" s="22">
        <f>'Bid-Summary'!B155</f>
        <v>0</v>
      </c>
      <c r="I782" s="66">
        <f>'Bid-Summary'!B156</f>
        <v>0</v>
      </c>
      <c r="J782" s="22">
        <f>'Bid-Summary'!B157</f>
        <v>0</v>
      </c>
      <c r="K782" s="60">
        <f>'Bid-Summary'!H153:K153</f>
        <v>0</v>
      </c>
    </row>
    <row r="783" spans="1:11" ht="15" customHeight="1">
      <c r="A783" s="408">
        <v>1</v>
      </c>
      <c r="B783" s="418" t="s">
        <v>138</v>
      </c>
      <c r="C783" s="418"/>
      <c r="D783" s="418"/>
      <c r="E783" s="419"/>
      <c r="F783" s="440"/>
      <c r="G783" s="426"/>
      <c r="H783" s="426"/>
      <c r="I783" s="426"/>
      <c r="J783" s="426"/>
      <c r="K783" s="429"/>
    </row>
    <row r="784" spans="1:11" ht="18.75" customHeight="1">
      <c r="A784" s="407"/>
      <c r="B784" s="422"/>
      <c r="C784" s="422"/>
      <c r="D784" s="422"/>
      <c r="E784" s="423"/>
      <c r="F784" s="441"/>
      <c r="G784" s="427"/>
      <c r="H784" s="427"/>
      <c r="I784" s="427"/>
      <c r="J784" s="427"/>
      <c r="K784" s="429"/>
    </row>
    <row r="785" spans="1:11" ht="15" customHeight="1">
      <c r="A785" s="406">
        <v>2</v>
      </c>
      <c r="B785" s="418" t="s">
        <v>139</v>
      </c>
      <c r="C785" s="418"/>
      <c r="D785" s="418"/>
      <c r="E785" s="419"/>
      <c r="F785" s="426"/>
      <c r="G785" s="426"/>
      <c r="H785" s="426"/>
      <c r="I785" s="426"/>
      <c r="J785" s="426"/>
      <c r="K785" s="429"/>
    </row>
    <row r="786" spans="1:11">
      <c r="A786" s="408"/>
      <c r="B786" s="420"/>
      <c r="C786" s="420"/>
      <c r="D786" s="420"/>
      <c r="E786" s="421"/>
      <c r="F786" s="432"/>
      <c r="G786" s="432"/>
      <c r="H786" s="432"/>
      <c r="I786" s="432"/>
      <c r="J786" s="432"/>
      <c r="K786" s="429"/>
    </row>
    <row r="787" spans="1:11" ht="27" customHeight="1">
      <c r="A787" s="407"/>
      <c r="B787" s="422"/>
      <c r="C787" s="422"/>
      <c r="D787" s="422"/>
      <c r="E787" s="423"/>
      <c r="F787" s="427"/>
      <c r="G787" s="427"/>
      <c r="H787" s="427"/>
      <c r="I787" s="427"/>
      <c r="J787" s="427"/>
      <c r="K787" s="429"/>
    </row>
    <row r="788" spans="1:11" ht="15" customHeight="1">
      <c r="A788" s="406">
        <v>3</v>
      </c>
      <c r="B788" s="418" t="s">
        <v>140</v>
      </c>
      <c r="C788" s="418"/>
      <c r="D788" s="418"/>
      <c r="E788" s="419"/>
      <c r="F788" s="437"/>
      <c r="G788" s="426"/>
      <c r="H788" s="426"/>
      <c r="I788" s="426"/>
      <c r="J788" s="426"/>
      <c r="K788" s="429"/>
    </row>
    <row r="789" spans="1:11">
      <c r="A789" s="408"/>
      <c r="B789" s="420"/>
      <c r="C789" s="420"/>
      <c r="D789" s="420"/>
      <c r="E789" s="421"/>
      <c r="F789" s="439"/>
      <c r="G789" s="432"/>
      <c r="H789" s="432"/>
      <c r="I789" s="432"/>
      <c r="J789" s="432"/>
      <c r="K789" s="429"/>
    </row>
    <row r="790" spans="1:11" ht="60" customHeight="1">
      <c r="A790" s="407"/>
      <c r="B790" s="422"/>
      <c r="C790" s="422"/>
      <c r="D790" s="422"/>
      <c r="E790" s="423"/>
      <c r="F790" s="438"/>
      <c r="G790" s="427"/>
      <c r="H790" s="427"/>
      <c r="I790" s="427"/>
      <c r="J790" s="427"/>
      <c r="K790" s="429"/>
    </row>
    <row r="791" spans="1:11" ht="15" customHeight="1">
      <c r="A791" s="409">
        <v>4</v>
      </c>
      <c r="B791" s="418" t="s">
        <v>141</v>
      </c>
      <c r="C791" s="418"/>
      <c r="D791" s="418"/>
      <c r="E791" s="419"/>
      <c r="F791" s="437"/>
      <c r="G791" s="426"/>
      <c r="H791" s="426"/>
      <c r="I791" s="426"/>
      <c r="J791" s="426"/>
      <c r="K791" s="429"/>
    </row>
    <row r="792" spans="1:11">
      <c r="A792" s="410"/>
      <c r="B792" s="420"/>
      <c r="C792" s="420"/>
      <c r="D792" s="420"/>
      <c r="E792" s="421"/>
      <c r="F792" s="439"/>
      <c r="G792" s="432"/>
      <c r="H792" s="432"/>
      <c r="I792" s="432"/>
      <c r="J792" s="432"/>
      <c r="K792" s="429"/>
    </row>
    <row r="793" spans="1:11" ht="25.5" customHeight="1">
      <c r="A793" s="411"/>
      <c r="B793" s="422"/>
      <c r="C793" s="422"/>
      <c r="D793" s="422"/>
      <c r="E793" s="423"/>
      <c r="F793" s="438"/>
      <c r="G793" s="427"/>
      <c r="H793" s="427"/>
      <c r="I793" s="427"/>
      <c r="J793" s="427"/>
      <c r="K793" s="429"/>
    </row>
    <row r="794" spans="1:11" ht="10.5" customHeight="1">
      <c r="A794" s="28">
        <v>5</v>
      </c>
      <c r="B794" s="29" t="s">
        <v>142</v>
      </c>
      <c r="C794" s="30"/>
      <c r="D794" s="30"/>
      <c r="E794" s="30"/>
      <c r="F794" s="32"/>
      <c r="G794" s="32"/>
      <c r="H794" s="32"/>
      <c r="I794" s="32"/>
      <c r="J794" s="32"/>
      <c r="K794" s="62"/>
    </row>
    <row r="795" spans="1:11" ht="21" customHeight="1">
      <c r="A795" s="24" t="s">
        <v>143</v>
      </c>
      <c r="B795" s="33" t="s">
        <v>144</v>
      </c>
      <c r="C795" s="34"/>
      <c r="D795" s="34"/>
      <c r="E795" s="34"/>
      <c r="F795" s="35"/>
      <c r="G795" s="36"/>
      <c r="H795" s="36"/>
      <c r="I795" s="36"/>
      <c r="J795" s="36"/>
      <c r="K795" s="61"/>
    </row>
    <row r="796" spans="1:11" ht="20.85" customHeight="1">
      <c r="A796" s="406" t="s">
        <v>145</v>
      </c>
      <c r="B796" s="418" t="s">
        <v>146</v>
      </c>
      <c r="C796" s="418"/>
      <c r="D796" s="418"/>
      <c r="E796" s="419"/>
      <c r="F796" s="437"/>
      <c r="G796" s="426"/>
      <c r="H796" s="426"/>
      <c r="I796" s="426"/>
      <c r="J796" s="426"/>
      <c r="K796" s="429"/>
    </row>
    <row r="797" spans="1:11" ht="6.75" customHeight="1">
      <c r="A797" s="407"/>
      <c r="B797" s="422"/>
      <c r="C797" s="422"/>
      <c r="D797" s="422"/>
      <c r="E797" s="423"/>
      <c r="F797" s="438"/>
      <c r="G797" s="427"/>
      <c r="H797" s="427"/>
      <c r="I797" s="427"/>
      <c r="J797" s="427"/>
      <c r="K797" s="429"/>
    </row>
    <row r="798" spans="1:11" ht="20.85" customHeight="1">
      <c r="A798" s="28" t="s">
        <v>147</v>
      </c>
      <c r="B798" s="29" t="s">
        <v>148</v>
      </c>
      <c r="C798" s="37"/>
      <c r="D798" s="37"/>
      <c r="E798" s="37"/>
      <c r="F798" s="35"/>
      <c r="G798" s="36"/>
      <c r="H798" s="36"/>
      <c r="I798" s="36"/>
      <c r="J798" s="36"/>
      <c r="K798" s="61"/>
    </row>
    <row r="799" spans="1:11" ht="20.85" customHeight="1">
      <c r="A799" s="28" t="s">
        <v>149</v>
      </c>
      <c r="B799" s="29" t="s">
        <v>150</v>
      </c>
      <c r="C799" s="37"/>
      <c r="D799" s="37"/>
      <c r="E799" s="37"/>
      <c r="F799" s="35"/>
      <c r="G799" s="36"/>
      <c r="H799" s="36"/>
      <c r="I799" s="36"/>
      <c r="J799" s="36"/>
      <c r="K799" s="61"/>
    </row>
    <row r="800" spans="1:11" ht="15" customHeight="1">
      <c r="A800" s="409">
        <v>6</v>
      </c>
      <c r="B800" s="418" t="s">
        <v>151</v>
      </c>
      <c r="C800" s="418"/>
      <c r="D800" s="418"/>
      <c r="E800" s="419"/>
      <c r="F800" s="437"/>
      <c r="G800" s="426"/>
      <c r="H800" s="426"/>
      <c r="I800" s="426"/>
      <c r="J800" s="426"/>
      <c r="K800" s="429"/>
    </row>
    <row r="801" spans="1:11">
      <c r="A801" s="411"/>
      <c r="B801" s="422"/>
      <c r="C801" s="422"/>
      <c r="D801" s="422"/>
      <c r="E801" s="423"/>
      <c r="F801" s="438"/>
      <c r="G801" s="427"/>
      <c r="H801" s="427"/>
      <c r="I801" s="427"/>
      <c r="J801" s="427"/>
      <c r="K801" s="429"/>
    </row>
    <row r="802" spans="1:11" ht="15" customHeight="1">
      <c r="A802" s="409">
        <v>7</v>
      </c>
      <c r="B802" s="418" t="s">
        <v>152</v>
      </c>
      <c r="C802" s="418"/>
      <c r="D802" s="418"/>
      <c r="E802" s="419"/>
      <c r="F802" s="437"/>
      <c r="G802" s="426"/>
      <c r="H802" s="426"/>
      <c r="I802" s="426"/>
      <c r="J802" s="426"/>
      <c r="K802" s="429"/>
    </row>
    <row r="803" spans="1:11" ht="16.5" customHeight="1">
      <c r="A803" s="411"/>
      <c r="B803" s="422"/>
      <c r="C803" s="422"/>
      <c r="D803" s="422"/>
      <c r="E803" s="423"/>
      <c r="F803" s="438"/>
      <c r="G803" s="427"/>
      <c r="H803" s="427"/>
      <c r="I803" s="427"/>
      <c r="J803" s="427"/>
      <c r="K803" s="429"/>
    </row>
    <row r="804" spans="1:11" ht="9" customHeight="1">
      <c r="A804" s="28">
        <v>8</v>
      </c>
      <c r="B804" s="29" t="s">
        <v>153</v>
      </c>
      <c r="C804" s="37"/>
      <c r="D804" s="37"/>
      <c r="E804" s="37"/>
      <c r="F804" s="32"/>
      <c r="G804" s="32"/>
      <c r="H804" s="32"/>
      <c r="I804" s="32"/>
      <c r="J804" s="32"/>
      <c r="K804" s="62"/>
    </row>
    <row r="805" spans="1:11" ht="15" customHeight="1">
      <c r="A805" s="23" t="s">
        <v>143</v>
      </c>
      <c r="B805" s="38" t="s">
        <v>154</v>
      </c>
      <c r="C805" s="39"/>
      <c r="D805" s="39"/>
      <c r="E805" s="39"/>
      <c r="F805" s="437"/>
      <c r="G805" s="426"/>
      <c r="H805" s="426"/>
      <c r="I805" s="426"/>
      <c r="J805" s="426"/>
      <c r="K805" s="429"/>
    </row>
    <row r="806" spans="1:11">
      <c r="A806" s="24"/>
      <c r="B806" s="40" t="s">
        <v>155</v>
      </c>
      <c r="C806" s="41"/>
      <c r="D806" s="41"/>
      <c r="E806" s="41"/>
      <c r="F806" s="438"/>
      <c r="G806" s="427"/>
      <c r="H806" s="427"/>
      <c r="I806" s="427"/>
      <c r="J806" s="427"/>
      <c r="K806" s="429"/>
    </row>
    <row r="807" spans="1:11">
      <c r="A807" s="23" t="s">
        <v>145</v>
      </c>
      <c r="B807" s="42" t="s">
        <v>156</v>
      </c>
      <c r="C807" s="39"/>
      <c r="D807" s="39"/>
      <c r="E807" s="39"/>
      <c r="F807" s="437"/>
      <c r="G807" s="426"/>
      <c r="H807" s="426"/>
      <c r="I807" s="426"/>
      <c r="J807" s="426"/>
      <c r="K807" s="429"/>
    </row>
    <row r="808" spans="1:11" ht="15" customHeight="1">
      <c r="A808" s="43"/>
      <c r="B808" s="414" t="s">
        <v>157</v>
      </c>
      <c r="C808" s="414"/>
      <c r="D808" s="414"/>
      <c r="E808" s="415"/>
      <c r="F808" s="439"/>
      <c r="G808" s="432"/>
      <c r="H808" s="432"/>
      <c r="I808" s="432"/>
      <c r="J808" s="432"/>
      <c r="K808" s="429"/>
    </row>
    <row r="809" spans="1:11">
      <c r="A809" s="44"/>
      <c r="B809" s="416"/>
      <c r="C809" s="416"/>
      <c r="D809" s="416"/>
      <c r="E809" s="417"/>
      <c r="F809" s="438"/>
      <c r="G809" s="427"/>
      <c r="H809" s="427"/>
      <c r="I809" s="427"/>
      <c r="J809" s="427"/>
      <c r="K809" s="429"/>
    </row>
    <row r="810" spans="1:11">
      <c r="A810" s="26" t="s">
        <v>147</v>
      </c>
      <c r="B810" s="45" t="s">
        <v>158</v>
      </c>
      <c r="C810" s="46"/>
      <c r="D810" s="46"/>
      <c r="E810" s="46"/>
      <c r="F810" s="437"/>
      <c r="G810" s="426"/>
      <c r="H810" s="426"/>
      <c r="I810" s="426"/>
      <c r="J810" s="426"/>
      <c r="K810" s="428"/>
    </row>
    <row r="811" spans="1:11">
      <c r="A811" s="44"/>
      <c r="B811" s="47" t="s">
        <v>159</v>
      </c>
      <c r="C811" s="41"/>
      <c r="D811" s="41"/>
      <c r="E811" s="41"/>
      <c r="F811" s="438"/>
      <c r="G811" s="427"/>
      <c r="H811" s="427"/>
      <c r="I811" s="427"/>
      <c r="J811" s="427"/>
      <c r="K811" s="428"/>
    </row>
    <row r="812" spans="1:11">
      <c r="A812" s="23" t="s">
        <v>149</v>
      </c>
      <c r="B812" s="42" t="s">
        <v>160</v>
      </c>
      <c r="C812" s="48"/>
      <c r="D812" s="48"/>
      <c r="E812" s="48"/>
      <c r="F812" s="437"/>
      <c r="G812" s="426"/>
      <c r="H812" s="426"/>
      <c r="I812" s="426"/>
      <c r="J812" s="426"/>
      <c r="K812" s="428"/>
    </row>
    <row r="813" spans="1:11">
      <c r="A813" s="24"/>
      <c r="B813" s="47" t="s">
        <v>161</v>
      </c>
      <c r="C813" s="34"/>
      <c r="D813" s="34"/>
      <c r="E813" s="34"/>
      <c r="F813" s="438"/>
      <c r="G813" s="427"/>
      <c r="H813" s="427"/>
      <c r="I813" s="427"/>
      <c r="J813" s="427"/>
      <c r="K813" s="428"/>
    </row>
    <row r="814" spans="1:11">
      <c r="A814" s="23" t="s">
        <v>162</v>
      </c>
      <c r="B814" s="42" t="s">
        <v>163</v>
      </c>
      <c r="C814" s="48"/>
      <c r="D814" s="48"/>
      <c r="E814" s="48"/>
      <c r="F814" s="437"/>
      <c r="G814" s="426"/>
      <c r="H814" s="426"/>
      <c r="I814" s="426"/>
      <c r="J814" s="426"/>
      <c r="K814" s="428"/>
    </row>
    <row r="815" spans="1:11">
      <c r="A815" s="24"/>
      <c r="B815" s="33" t="s">
        <v>164</v>
      </c>
      <c r="C815" s="34"/>
      <c r="D815" s="34"/>
      <c r="E815" s="34"/>
      <c r="F815" s="438"/>
      <c r="G815" s="427"/>
      <c r="H815" s="427"/>
      <c r="I815" s="427"/>
      <c r="J815" s="427"/>
      <c r="K815" s="428"/>
    </row>
    <row r="816" spans="1:11">
      <c r="A816" s="23" t="s">
        <v>165</v>
      </c>
      <c r="B816" s="42" t="s">
        <v>166</v>
      </c>
      <c r="C816" s="48"/>
      <c r="D816" s="48"/>
      <c r="E816" s="48"/>
      <c r="F816" s="437"/>
      <c r="G816" s="426"/>
      <c r="H816" s="426"/>
      <c r="I816" s="426"/>
      <c r="J816" s="426"/>
      <c r="K816" s="428"/>
    </row>
    <row r="817" spans="1:11">
      <c r="A817" s="49"/>
      <c r="B817" s="47" t="s">
        <v>167</v>
      </c>
      <c r="C817" s="34"/>
      <c r="D817" s="34"/>
      <c r="E817" s="34"/>
      <c r="F817" s="438"/>
      <c r="G817" s="427"/>
      <c r="H817" s="427"/>
      <c r="I817" s="427"/>
      <c r="J817" s="427"/>
      <c r="K817" s="428"/>
    </row>
    <row r="818" spans="1:11" ht="15" customHeight="1">
      <c r="A818" s="406">
        <v>9</v>
      </c>
      <c r="B818" s="412" t="s">
        <v>168</v>
      </c>
      <c r="C818" s="412"/>
      <c r="D818" s="412"/>
      <c r="E818" s="412"/>
      <c r="F818" s="437"/>
      <c r="G818" s="426"/>
      <c r="H818" s="426"/>
      <c r="I818" s="426"/>
      <c r="J818" s="426"/>
      <c r="K818" s="426"/>
    </row>
    <row r="819" spans="1:11">
      <c r="A819" s="407"/>
      <c r="B819" s="413"/>
      <c r="C819" s="413"/>
      <c r="D819" s="413"/>
      <c r="E819" s="413"/>
      <c r="F819" s="438"/>
      <c r="G819" s="427"/>
      <c r="H819" s="427"/>
      <c r="I819" s="427"/>
      <c r="J819" s="427"/>
      <c r="K819" s="427"/>
    </row>
    <row r="820" spans="1:11" ht="30" customHeight="1">
      <c r="A820" s="28">
        <v>10</v>
      </c>
      <c r="B820" s="50" t="s">
        <v>169</v>
      </c>
      <c r="C820" s="30"/>
      <c r="D820" s="30"/>
      <c r="E820" s="30"/>
      <c r="F820" s="35"/>
      <c r="G820" s="36"/>
      <c r="H820" s="36"/>
      <c r="I820" s="36"/>
      <c r="J820" s="36"/>
      <c r="K820" s="36"/>
    </row>
    <row r="821" spans="1:11" ht="21.75" customHeight="1">
      <c r="A821" s="424" t="s">
        <v>87</v>
      </c>
      <c r="B821" s="425"/>
      <c r="C821" s="20"/>
      <c r="D821" s="20"/>
      <c r="E821" s="20"/>
      <c r="F821" s="52"/>
      <c r="G821" s="36"/>
      <c r="H821" s="36"/>
      <c r="I821" s="36"/>
      <c r="J821" s="36"/>
      <c r="K821" s="63"/>
    </row>
    <row r="822" spans="1:11">
      <c r="A822" s="49"/>
      <c r="B822" s="34" t="s">
        <v>170</v>
      </c>
      <c r="C822" s="34"/>
      <c r="D822" s="34"/>
      <c r="E822" s="34"/>
      <c r="F822" s="35"/>
      <c r="G822" s="36"/>
      <c r="H822" s="36"/>
      <c r="I822" s="36"/>
      <c r="J822" s="36"/>
      <c r="K822" s="63"/>
    </row>
    <row r="823" spans="1:11" ht="30" customHeight="1">
      <c r="A823" s="28">
        <v>1</v>
      </c>
      <c r="B823" s="29" t="s">
        <v>171</v>
      </c>
      <c r="C823" s="30"/>
      <c r="D823" s="30"/>
      <c r="E823" s="30"/>
      <c r="F823" s="35"/>
      <c r="G823" s="36"/>
      <c r="H823" s="36"/>
      <c r="I823" s="36"/>
      <c r="J823" s="36"/>
      <c r="K823" s="36"/>
    </row>
    <row r="824" spans="1:11" ht="30" customHeight="1">
      <c r="A824" s="28">
        <v>2</v>
      </c>
      <c r="B824" s="29" t="s">
        <v>172</v>
      </c>
      <c r="C824" s="30"/>
      <c r="D824" s="30"/>
      <c r="E824" s="30"/>
      <c r="F824" s="35"/>
      <c r="G824" s="36"/>
      <c r="H824" s="36"/>
      <c r="I824" s="36"/>
      <c r="J824" s="36"/>
      <c r="K824" s="36"/>
    </row>
    <row r="825" spans="1:11">
      <c r="A825" s="53"/>
      <c r="B825" s="54" t="s">
        <v>173</v>
      </c>
      <c r="C825" s="30"/>
      <c r="D825" s="30"/>
      <c r="E825" s="30"/>
      <c r="F825" s="35"/>
      <c r="G825" s="36"/>
      <c r="H825" s="36"/>
      <c r="I825" s="36"/>
      <c r="J825" s="36"/>
      <c r="K825" s="36"/>
    </row>
    <row r="841" spans="1:11">
      <c r="A841" s="403" t="e">
        <f>'Bid-Summary'!B159</f>
        <v>#REF!</v>
      </c>
      <c r="B841" s="403"/>
      <c r="C841" s="435" t="e">
        <f>'Bid-Summary'!C160</f>
        <v>#REF!</v>
      </c>
      <c r="D841" s="435"/>
      <c r="E841" s="435"/>
      <c r="F841" s="435"/>
      <c r="G841" s="435"/>
      <c r="H841" s="435"/>
      <c r="I841" s="435"/>
      <c r="J841" s="436"/>
      <c r="K841" s="58" t="e">
        <f>'Bid-Summary'!D159</f>
        <v>#REF!</v>
      </c>
    </row>
    <row r="842" spans="1:11" ht="21.75" customHeight="1">
      <c r="A842" s="404" t="s">
        <v>73</v>
      </c>
      <c r="B842" s="405"/>
      <c r="C842" s="20"/>
      <c r="D842" s="20"/>
      <c r="E842" s="20"/>
      <c r="F842" s="22">
        <f>'Bid-Summary'!B164</f>
        <v>0</v>
      </c>
      <c r="G842" s="22">
        <f>'Bid-Summary'!B165</f>
        <v>0</v>
      </c>
      <c r="H842" s="22">
        <f>'Bid-Summary'!B166</f>
        <v>0</v>
      </c>
      <c r="I842" s="66">
        <f>'Bid-Summary'!B167</f>
        <v>0</v>
      </c>
      <c r="J842" s="22">
        <f>'Bid-Summary'!B168</f>
        <v>0</v>
      </c>
      <c r="K842" s="67">
        <f>'Bid-Summary'!H164</f>
        <v>0</v>
      </c>
    </row>
    <row r="843" spans="1:11">
      <c r="A843" s="408">
        <v>1</v>
      </c>
      <c r="B843" s="418" t="s">
        <v>138</v>
      </c>
      <c r="C843" s="418"/>
      <c r="D843" s="418"/>
      <c r="E843" s="419"/>
      <c r="F843" s="430"/>
      <c r="G843" s="426"/>
      <c r="H843" s="426"/>
      <c r="I843" s="426"/>
      <c r="J843" s="426"/>
      <c r="K843" s="429"/>
    </row>
    <row r="844" spans="1:11" ht="18.75" customHeight="1">
      <c r="A844" s="407"/>
      <c r="B844" s="422"/>
      <c r="C844" s="422"/>
      <c r="D844" s="422"/>
      <c r="E844" s="423"/>
      <c r="F844" s="431"/>
      <c r="G844" s="427"/>
      <c r="H844" s="427"/>
      <c r="I844" s="427"/>
      <c r="J844" s="427"/>
      <c r="K844" s="429"/>
    </row>
    <row r="845" spans="1:11" ht="15" customHeight="1">
      <c r="A845" s="406">
        <v>2</v>
      </c>
      <c r="B845" s="418" t="s">
        <v>139</v>
      </c>
      <c r="C845" s="418"/>
      <c r="D845" s="418"/>
      <c r="E845" s="419"/>
      <c r="F845" s="437"/>
      <c r="G845" s="426"/>
      <c r="H845" s="426"/>
      <c r="I845" s="426"/>
      <c r="J845" s="426"/>
      <c r="K845" s="429"/>
    </row>
    <row r="846" spans="1:11">
      <c r="A846" s="408"/>
      <c r="B846" s="420"/>
      <c r="C846" s="420"/>
      <c r="D846" s="420"/>
      <c r="E846" s="421"/>
      <c r="F846" s="439"/>
      <c r="G846" s="432"/>
      <c r="H846" s="432"/>
      <c r="I846" s="432"/>
      <c r="J846" s="432"/>
      <c r="K846" s="429"/>
    </row>
    <row r="847" spans="1:11" ht="27" customHeight="1">
      <c r="A847" s="407"/>
      <c r="B847" s="422"/>
      <c r="C847" s="422"/>
      <c r="D847" s="422"/>
      <c r="E847" s="423"/>
      <c r="F847" s="438"/>
      <c r="G847" s="427"/>
      <c r="H847" s="427"/>
      <c r="I847" s="427"/>
      <c r="J847" s="427"/>
      <c r="K847" s="429"/>
    </row>
    <row r="848" spans="1:11" ht="15" customHeight="1">
      <c r="A848" s="406">
        <v>3</v>
      </c>
      <c r="B848" s="418" t="s">
        <v>140</v>
      </c>
      <c r="C848" s="418"/>
      <c r="D848" s="418"/>
      <c r="E848" s="419"/>
      <c r="F848" s="437"/>
      <c r="G848" s="426"/>
      <c r="H848" s="426"/>
      <c r="I848" s="426"/>
      <c r="J848" s="426"/>
      <c r="K848" s="429"/>
    </row>
    <row r="849" spans="1:11">
      <c r="A849" s="408"/>
      <c r="B849" s="420"/>
      <c r="C849" s="420"/>
      <c r="D849" s="420"/>
      <c r="E849" s="421"/>
      <c r="F849" s="439"/>
      <c r="G849" s="432"/>
      <c r="H849" s="432"/>
      <c r="I849" s="432"/>
      <c r="J849" s="432"/>
      <c r="K849" s="429"/>
    </row>
    <row r="850" spans="1:11" ht="60" customHeight="1">
      <c r="A850" s="407"/>
      <c r="B850" s="422"/>
      <c r="C850" s="422"/>
      <c r="D850" s="422"/>
      <c r="E850" s="423"/>
      <c r="F850" s="438"/>
      <c r="G850" s="427"/>
      <c r="H850" s="427"/>
      <c r="I850" s="427"/>
      <c r="J850" s="427"/>
      <c r="K850" s="429"/>
    </row>
    <row r="851" spans="1:11" ht="15" customHeight="1">
      <c r="A851" s="409">
        <v>4</v>
      </c>
      <c r="B851" s="418" t="s">
        <v>141</v>
      </c>
      <c r="C851" s="418"/>
      <c r="D851" s="418"/>
      <c r="E851" s="419"/>
      <c r="F851" s="437"/>
      <c r="G851" s="426"/>
      <c r="H851" s="426"/>
      <c r="I851" s="426"/>
      <c r="J851" s="426"/>
      <c r="K851" s="429"/>
    </row>
    <row r="852" spans="1:11">
      <c r="A852" s="410"/>
      <c r="B852" s="420"/>
      <c r="C852" s="420"/>
      <c r="D852" s="420"/>
      <c r="E852" s="421"/>
      <c r="F852" s="439"/>
      <c r="G852" s="432"/>
      <c r="H852" s="432"/>
      <c r="I852" s="432"/>
      <c r="J852" s="432"/>
      <c r="K852" s="429"/>
    </row>
    <row r="853" spans="1:11" ht="25.5" customHeight="1">
      <c r="A853" s="411"/>
      <c r="B853" s="422"/>
      <c r="C853" s="422"/>
      <c r="D853" s="422"/>
      <c r="E853" s="423"/>
      <c r="F853" s="438"/>
      <c r="G853" s="427"/>
      <c r="H853" s="427"/>
      <c r="I853" s="427"/>
      <c r="J853" s="427"/>
      <c r="K853" s="429"/>
    </row>
    <row r="854" spans="1:11" ht="10.5" customHeight="1">
      <c r="A854" s="28">
        <v>5</v>
      </c>
      <c r="B854" s="29" t="s">
        <v>142</v>
      </c>
      <c r="C854" s="30"/>
      <c r="D854" s="30"/>
      <c r="E854" s="30"/>
      <c r="F854" s="31"/>
      <c r="G854" s="32"/>
      <c r="H854" s="32"/>
      <c r="I854" s="32"/>
      <c r="J854" s="32"/>
      <c r="K854" s="62"/>
    </row>
    <row r="855" spans="1:11" ht="21" customHeight="1">
      <c r="A855" s="24" t="s">
        <v>143</v>
      </c>
      <c r="B855" s="33" t="s">
        <v>144</v>
      </c>
      <c r="C855" s="34"/>
      <c r="D855" s="34"/>
      <c r="E855" s="34"/>
      <c r="F855" s="35"/>
      <c r="G855" s="36"/>
      <c r="H855" s="36"/>
      <c r="I855" s="36"/>
      <c r="J855" s="36"/>
      <c r="K855" s="61"/>
    </row>
    <row r="856" spans="1:11" ht="20.85" customHeight="1">
      <c r="A856" s="406" t="s">
        <v>145</v>
      </c>
      <c r="B856" s="418" t="s">
        <v>146</v>
      </c>
      <c r="C856" s="418"/>
      <c r="D856" s="418"/>
      <c r="E856" s="419"/>
      <c r="F856" s="437"/>
      <c r="G856" s="426"/>
      <c r="H856" s="426"/>
      <c r="I856" s="426"/>
      <c r="J856" s="426"/>
      <c r="K856" s="429"/>
    </row>
    <row r="857" spans="1:11" ht="6.75" customHeight="1">
      <c r="A857" s="407"/>
      <c r="B857" s="422"/>
      <c r="C857" s="422"/>
      <c r="D857" s="422"/>
      <c r="E857" s="423"/>
      <c r="F857" s="438"/>
      <c r="G857" s="427"/>
      <c r="H857" s="427"/>
      <c r="I857" s="427"/>
      <c r="J857" s="427"/>
      <c r="K857" s="429"/>
    </row>
    <row r="858" spans="1:11" ht="20.85" customHeight="1">
      <c r="A858" s="28" t="s">
        <v>147</v>
      </c>
      <c r="B858" s="29" t="s">
        <v>148</v>
      </c>
      <c r="C858" s="37"/>
      <c r="D858" s="37"/>
      <c r="E858" s="37"/>
      <c r="F858" s="35"/>
      <c r="G858" s="36"/>
      <c r="H858" s="36"/>
      <c r="I858" s="36"/>
      <c r="J858" s="36"/>
      <c r="K858" s="61"/>
    </row>
    <row r="859" spans="1:11" ht="20.85" customHeight="1">
      <c r="A859" s="28" t="s">
        <v>149</v>
      </c>
      <c r="B859" s="29" t="s">
        <v>150</v>
      </c>
      <c r="C859" s="37"/>
      <c r="D859" s="37"/>
      <c r="E859" s="37"/>
      <c r="F859" s="35"/>
      <c r="G859" s="36"/>
      <c r="H859" s="36"/>
      <c r="I859" s="36"/>
      <c r="J859" s="36"/>
      <c r="K859" s="61"/>
    </row>
    <row r="860" spans="1:11" ht="15" customHeight="1">
      <c r="A860" s="409">
        <v>6</v>
      </c>
      <c r="B860" s="418" t="s">
        <v>151</v>
      </c>
      <c r="C860" s="418"/>
      <c r="D860" s="418"/>
      <c r="E860" s="419"/>
      <c r="F860" s="437"/>
      <c r="G860" s="426"/>
      <c r="H860" s="426"/>
      <c r="I860" s="426"/>
      <c r="J860" s="426"/>
      <c r="K860" s="429"/>
    </row>
    <row r="861" spans="1:11">
      <c r="A861" s="411"/>
      <c r="B861" s="422"/>
      <c r="C861" s="422"/>
      <c r="D861" s="422"/>
      <c r="E861" s="423"/>
      <c r="F861" s="438"/>
      <c r="G861" s="427"/>
      <c r="H861" s="427"/>
      <c r="I861" s="427"/>
      <c r="J861" s="427"/>
      <c r="K861" s="429"/>
    </row>
    <row r="862" spans="1:11" ht="15" customHeight="1">
      <c r="A862" s="409">
        <v>7</v>
      </c>
      <c r="B862" s="418" t="s">
        <v>152</v>
      </c>
      <c r="C862" s="418"/>
      <c r="D862" s="418"/>
      <c r="E862" s="419"/>
      <c r="F862" s="437"/>
      <c r="G862" s="426"/>
      <c r="H862" s="426"/>
      <c r="I862" s="426"/>
      <c r="J862" s="426"/>
      <c r="K862" s="429"/>
    </row>
    <row r="863" spans="1:11" ht="16.5" customHeight="1">
      <c r="A863" s="411"/>
      <c r="B863" s="422"/>
      <c r="C863" s="422"/>
      <c r="D863" s="422"/>
      <c r="E863" s="423"/>
      <c r="F863" s="438"/>
      <c r="G863" s="427"/>
      <c r="H863" s="427"/>
      <c r="I863" s="427"/>
      <c r="J863" s="427"/>
      <c r="K863" s="429"/>
    </row>
    <row r="864" spans="1:11" ht="9" customHeight="1">
      <c r="A864" s="28">
        <v>8</v>
      </c>
      <c r="B864" s="29" t="s">
        <v>153</v>
      </c>
      <c r="C864" s="37"/>
      <c r="D864" s="37"/>
      <c r="E864" s="37"/>
      <c r="F864" s="31"/>
      <c r="G864" s="32"/>
      <c r="H864" s="32"/>
      <c r="I864" s="32"/>
      <c r="J864" s="32"/>
      <c r="K864" s="62"/>
    </row>
    <row r="865" spans="1:11" ht="15" customHeight="1">
      <c r="A865" s="23" t="s">
        <v>143</v>
      </c>
      <c r="B865" s="38" t="s">
        <v>154</v>
      </c>
      <c r="C865" s="39"/>
      <c r="D865" s="39"/>
      <c r="E865" s="39"/>
      <c r="F865" s="437"/>
      <c r="G865" s="426"/>
      <c r="H865" s="426"/>
      <c r="I865" s="426"/>
      <c r="J865" s="426"/>
      <c r="K865" s="429"/>
    </row>
    <row r="866" spans="1:11">
      <c r="A866" s="24"/>
      <c r="B866" s="40" t="s">
        <v>155</v>
      </c>
      <c r="C866" s="41"/>
      <c r="D866" s="41"/>
      <c r="E866" s="41"/>
      <c r="F866" s="438"/>
      <c r="G866" s="427"/>
      <c r="H866" s="427"/>
      <c r="I866" s="427"/>
      <c r="J866" s="427"/>
      <c r="K866" s="429"/>
    </row>
    <row r="867" spans="1:11">
      <c r="A867" s="23" t="s">
        <v>145</v>
      </c>
      <c r="B867" s="42" t="s">
        <v>156</v>
      </c>
      <c r="C867" s="39"/>
      <c r="D867" s="39"/>
      <c r="E867" s="39"/>
      <c r="F867" s="437"/>
      <c r="G867" s="426"/>
      <c r="H867" s="426"/>
      <c r="I867" s="426"/>
      <c r="J867" s="426"/>
      <c r="K867" s="429"/>
    </row>
    <row r="868" spans="1:11" ht="15" customHeight="1">
      <c r="A868" s="43"/>
      <c r="B868" s="414" t="s">
        <v>157</v>
      </c>
      <c r="C868" s="414"/>
      <c r="D868" s="414"/>
      <c r="E868" s="415"/>
      <c r="F868" s="439"/>
      <c r="G868" s="432"/>
      <c r="H868" s="432"/>
      <c r="I868" s="432"/>
      <c r="J868" s="432"/>
      <c r="K868" s="429"/>
    </row>
    <row r="869" spans="1:11">
      <c r="A869" s="44"/>
      <c r="B869" s="416"/>
      <c r="C869" s="416"/>
      <c r="D869" s="416"/>
      <c r="E869" s="417"/>
      <c r="F869" s="438"/>
      <c r="G869" s="427"/>
      <c r="H869" s="427"/>
      <c r="I869" s="427"/>
      <c r="J869" s="427"/>
      <c r="K869" s="429"/>
    </row>
    <row r="870" spans="1:11">
      <c r="A870" s="26" t="s">
        <v>147</v>
      </c>
      <c r="B870" s="45" t="s">
        <v>158</v>
      </c>
      <c r="C870" s="46"/>
      <c r="D870" s="46"/>
      <c r="E870" s="46"/>
      <c r="F870" s="437"/>
      <c r="G870" s="426"/>
      <c r="H870" s="426"/>
      <c r="I870" s="426"/>
      <c r="J870" s="426"/>
      <c r="K870" s="428"/>
    </row>
    <row r="871" spans="1:11">
      <c r="A871" s="44"/>
      <c r="B871" s="47" t="s">
        <v>159</v>
      </c>
      <c r="C871" s="41"/>
      <c r="D871" s="41"/>
      <c r="E871" s="41"/>
      <c r="F871" s="438"/>
      <c r="G871" s="427"/>
      <c r="H871" s="427"/>
      <c r="I871" s="427"/>
      <c r="J871" s="427"/>
      <c r="K871" s="428"/>
    </row>
    <row r="872" spans="1:11">
      <c r="A872" s="23" t="s">
        <v>149</v>
      </c>
      <c r="B872" s="42" t="s">
        <v>160</v>
      </c>
      <c r="C872" s="48"/>
      <c r="D872" s="48"/>
      <c r="E872" s="48"/>
      <c r="F872" s="437"/>
      <c r="G872" s="426"/>
      <c r="H872" s="426"/>
      <c r="I872" s="426"/>
      <c r="J872" s="426"/>
      <c r="K872" s="428"/>
    </row>
    <row r="873" spans="1:11">
      <c r="A873" s="24"/>
      <c r="B873" s="47" t="s">
        <v>161</v>
      </c>
      <c r="C873" s="34"/>
      <c r="D873" s="34"/>
      <c r="E873" s="34"/>
      <c r="F873" s="438"/>
      <c r="G873" s="427"/>
      <c r="H873" s="427"/>
      <c r="I873" s="427"/>
      <c r="J873" s="427"/>
      <c r="K873" s="428"/>
    </row>
    <row r="874" spans="1:11">
      <c r="A874" s="23" t="s">
        <v>162</v>
      </c>
      <c r="B874" s="42" t="s">
        <v>163</v>
      </c>
      <c r="C874" s="48"/>
      <c r="D874" s="48"/>
      <c r="E874" s="48"/>
      <c r="F874" s="437"/>
      <c r="G874" s="426"/>
      <c r="H874" s="426"/>
      <c r="I874" s="426"/>
      <c r="J874" s="426"/>
      <c r="K874" s="428"/>
    </row>
    <row r="875" spans="1:11">
      <c r="A875" s="24"/>
      <c r="B875" s="33" t="s">
        <v>164</v>
      </c>
      <c r="C875" s="34"/>
      <c r="D875" s="34"/>
      <c r="E875" s="34"/>
      <c r="F875" s="438"/>
      <c r="G875" s="427"/>
      <c r="H875" s="427"/>
      <c r="I875" s="427"/>
      <c r="J875" s="427"/>
      <c r="K875" s="428"/>
    </row>
    <row r="876" spans="1:11">
      <c r="A876" s="23" t="s">
        <v>165</v>
      </c>
      <c r="B876" s="42" t="s">
        <v>166</v>
      </c>
      <c r="C876" s="48"/>
      <c r="D876" s="48"/>
      <c r="E876" s="48"/>
      <c r="F876" s="437"/>
      <c r="G876" s="426"/>
      <c r="H876" s="426"/>
      <c r="I876" s="426"/>
      <c r="J876" s="426"/>
      <c r="K876" s="428"/>
    </row>
    <row r="877" spans="1:11">
      <c r="A877" s="49"/>
      <c r="B877" s="47" t="s">
        <v>167</v>
      </c>
      <c r="C877" s="34"/>
      <c r="D877" s="34"/>
      <c r="E877" s="34"/>
      <c r="F877" s="438"/>
      <c r="G877" s="427"/>
      <c r="H877" s="427"/>
      <c r="I877" s="427"/>
      <c r="J877" s="427"/>
      <c r="K877" s="428"/>
    </row>
    <row r="878" spans="1:11" ht="15" customHeight="1">
      <c r="A878" s="406">
        <v>9</v>
      </c>
      <c r="B878" s="412" t="s">
        <v>168</v>
      </c>
      <c r="C878" s="412"/>
      <c r="D878" s="412"/>
      <c r="E878" s="412"/>
      <c r="F878" s="437"/>
      <c r="G878" s="426"/>
      <c r="H878" s="426"/>
      <c r="I878" s="426"/>
      <c r="J878" s="426"/>
      <c r="K878" s="426"/>
    </row>
    <row r="879" spans="1:11">
      <c r="A879" s="407"/>
      <c r="B879" s="413"/>
      <c r="C879" s="413"/>
      <c r="D879" s="413"/>
      <c r="E879" s="413"/>
      <c r="F879" s="438"/>
      <c r="G879" s="427"/>
      <c r="H879" s="427"/>
      <c r="I879" s="427"/>
      <c r="J879" s="427"/>
      <c r="K879" s="427"/>
    </row>
    <row r="880" spans="1:11" ht="30" customHeight="1">
      <c r="A880" s="28">
        <v>10</v>
      </c>
      <c r="B880" s="50" t="s">
        <v>169</v>
      </c>
      <c r="C880" s="30"/>
      <c r="D880" s="30"/>
      <c r="E880" s="30"/>
      <c r="F880" s="35"/>
      <c r="G880" s="36"/>
      <c r="H880" s="36"/>
      <c r="I880" s="36"/>
      <c r="J880" s="36"/>
      <c r="K880" s="36"/>
    </row>
    <row r="881" spans="1:11" ht="21.75" customHeight="1">
      <c r="A881" s="424" t="s">
        <v>87</v>
      </c>
      <c r="B881" s="425"/>
      <c r="C881" s="20"/>
      <c r="D881" s="20"/>
      <c r="E881" s="20"/>
      <c r="F881" s="52"/>
      <c r="G881" s="36"/>
      <c r="H881" s="36"/>
      <c r="I881" s="36"/>
      <c r="J881" s="36"/>
      <c r="K881" s="63"/>
    </row>
    <row r="882" spans="1:11">
      <c r="A882" s="49"/>
      <c r="B882" s="34" t="s">
        <v>170</v>
      </c>
      <c r="C882" s="34"/>
      <c r="D882" s="34"/>
      <c r="E882" s="34"/>
      <c r="F882" s="35"/>
      <c r="G882" s="36"/>
      <c r="H882" s="36"/>
      <c r="I882" s="36"/>
      <c r="J882" s="36"/>
      <c r="K882" s="63"/>
    </row>
    <row r="883" spans="1:11" ht="30" customHeight="1">
      <c r="A883" s="28">
        <v>1</v>
      </c>
      <c r="B883" s="29" t="s">
        <v>171</v>
      </c>
      <c r="C883" s="30"/>
      <c r="D883" s="30"/>
      <c r="E883" s="30"/>
      <c r="F883" s="35"/>
      <c r="G883" s="36"/>
      <c r="H883" s="36"/>
      <c r="I883" s="36"/>
      <c r="J883" s="36"/>
      <c r="K883" s="36"/>
    </row>
    <row r="884" spans="1:11" ht="30" customHeight="1">
      <c r="A884" s="28">
        <v>2</v>
      </c>
      <c r="B884" s="29" t="s">
        <v>172</v>
      </c>
      <c r="C884" s="30"/>
      <c r="D884" s="30"/>
      <c r="E884" s="30"/>
      <c r="F884" s="35"/>
      <c r="G884" s="36"/>
      <c r="H884" s="36"/>
      <c r="I884" s="36"/>
      <c r="J884" s="36"/>
      <c r="K884" s="36"/>
    </row>
    <row r="885" spans="1:11">
      <c r="A885" s="53"/>
      <c r="B885" s="54" t="s">
        <v>173</v>
      </c>
      <c r="C885" s="30"/>
      <c r="D885" s="30"/>
      <c r="E885" s="30"/>
      <c r="F885" s="35"/>
      <c r="G885" s="36"/>
      <c r="H885" s="36"/>
      <c r="I885" s="36"/>
      <c r="J885" s="36"/>
      <c r="K885" s="36"/>
    </row>
    <row r="901" spans="1:11">
      <c r="A901" s="403" t="e">
        <f>'Bid-Summary'!B171</f>
        <v>#REF!</v>
      </c>
      <c r="B901" s="403"/>
      <c r="C901" s="435" t="e">
        <f>'Bid-Summary'!C172</f>
        <v>#REF!</v>
      </c>
      <c r="D901" s="435"/>
      <c r="E901" s="435"/>
      <c r="F901" s="435"/>
      <c r="G901" s="435"/>
      <c r="H901" s="435"/>
      <c r="I901" s="435"/>
      <c r="J901" s="436"/>
      <c r="K901" s="58" t="e">
        <f>'Bid-Summary'!D171</f>
        <v>#REF!</v>
      </c>
    </row>
    <row r="902" spans="1:11" ht="21.75" customHeight="1">
      <c r="A902" s="404" t="s">
        <v>73</v>
      </c>
      <c r="B902" s="405"/>
      <c r="C902" s="20"/>
      <c r="D902" s="20"/>
      <c r="E902" s="20"/>
      <c r="F902" s="22">
        <f>'Bid-Summary'!B176</f>
        <v>0</v>
      </c>
      <c r="G902" s="22">
        <f>'Bid-Summary'!B177</f>
        <v>0</v>
      </c>
      <c r="H902" s="22">
        <f>'Bid-Summary'!B178</f>
        <v>0</v>
      </c>
      <c r="I902" s="66">
        <f>'Bid-Summary'!B179</f>
        <v>0</v>
      </c>
      <c r="J902" s="22">
        <f>'Bid-Summary'!B180</f>
        <v>0</v>
      </c>
      <c r="K902" s="67">
        <f>'Bid-Summary'!H176</f>
        <v>0</v>
      </c>
    </row>
    <row r="903" spans="1:11">
      <c r="A903" s="408">
        <v>1</v>
      </c>
      <c r="B903" s="418" t="s">
        <v>138</v>
      </c>
      <c r="C903" s="418"/>
      <c r="D903" s="418"/>
      <c r="E903" s="419"/>
      <c r="F903" s="430"/>
      <c r="G903" s="426"/>
      <c r="H903" s="426"/>
      <c r="I903" s="426"/>
      <c r="J903" s="426"/>
      <c r="K903" s="429"/>
    </row>
    <row r="904" spans="1:11" ht="18.75" customHeight="1">
      <c r="A904" s="407"/>
      <c r="B904" s="422"/>
      <c r="C904" s="422"/>
      <c r="D904" s="422"/>
      <c r="E904" s="423"/>
      <c r="F904" s="431"/>
      <c r="G904" s="427"/>
      <c r="H904" s="427"/>
      <c r="I904" s="427"/>
      <c r="J904" s="427"/>
      <c r="K904" s="429"/>
    </row>
    <row r="905" spans="1:11" ht="15" customHeight="1">
      <c r="A905" s="406">
        <v>2</v>
      </c>
      <c r="B905" s="418" t="s">
        <v>139</v>
      </c>
      <c r="C905" s="418"/>
      <c r="D905" s="418"/>
      <c r="E905" s="419"/>
      <c r="F905" s="437"/>
      <c r="G905" s="426"/>
      <c r="H905" s="426"/>
      <c r="I905" s="426"/>
      <c r="J905" s="426"/>
      <c r="K905" s="429"/>
    </row>
    <row r="906" spans="1:11">
      <c r="A906" s="408"/>
      <c r="B906" s="420"/>
      <c r="C906" s="420"/>
      <c r="D906" s="420"/>
      <c r="E906" s="421"/>
      <c r="F906" s="439"/>
      <c r="G906" s="432"/>
      <c r="H906" s="432"/>
      <c r="I906" s="432"/>
      <c r="J906" s="432"/>
      <c r="K906" s="429"/>
    </row>
    <row r="907" spans="1:11" ht="27" customHeight="1">
      <c r="A907" s="407"/>
      <c r="B907" s="422"/>
      <c r="C907" s="422"/>
      <c r="D907" s="422"/>
      <c r="E907" s="423"/>
      <c r="F907" s="438"/>
      <c r="G907" s="427"/>
      <c r="H907" s="427"/>
      <c r="I907" s="427"/>
      <c r="J907" s="427"/>
      <c r="K907" s="429"/>
    </row>
    <row r="908" spans="1:11" ht="15" customHeight="1">
      <c r="A908" s="406">
        <v>3</v>
      </c>
      <c r="B908" s="418" t="s">
        <v>140</v>
      </c>
      <c r="C908" s="418"/>
      <c r="D908" s="418"/>
      <c r="E908" s="419"/>
      <c r="F908" s="437"/>
      <c r="G908" s="426"/>
      <c r="H908" s="426"/>
      <c r="I908" s="426"/>
      <c r="J908" s="426"/>
      <c r="K908" s="429"/>
    </row>
    <row r="909" spans="1:11">
      <c r="A909" s="408"/>
      <c r="B909" s="420"/>
      <c r="C909" s="420"/>
      <c r="D909" s="420"/>
      <c r="E909" s="421"/>
      <c r="F909" s="439"/>
      <c r="G909" s="432"/>
      <c r="H909" s="432"/>
      <c r="I909" s="432"/>
      <c r="J909" s="432"/>
      <c r="K909" s="429"/>
    </row>
    <row r="910" spans="1:11" ht="60" customHeight="1">
      <c r="A910" s="407"/>
      <c r="B910" s="422"/>
      <c r="C910" s="422"/>
      <c r="D910" s="422"/>
      <c r="E910" s="423"/>
      <c r="F910" s="438"/>
      <c r="G910" s="427"/>
      <c r="H910" s="427"/>
      <c r="I910" s="427"/>
      <c r="J910" s="427"/>
      <c r="K910" s="429"/>
    </row>
    <row r="911" spans="1:11" ht="15" customHeight="1">
      <c r="A911" s="409">
        <v>4</v>
      </c>
      <c r="B911" s="418" t="s">
        <v>141</v>
      </c>
      <c r="C911" s="418"/>
      <c r="D911" s="418"/>
      <c r="E911" s="419"/>
      <c r="F911" s="437"/>
      <c r="G911" s="426"/>
      <c r="H911" s="426"/>
      <c r="I911" s="426"/>
      <c r="J911" s="426"/>
      <c r="K911" s="429"/>
    </row>
    <row r="912" spans="1:11">
      <c r="A912" s="410"/>
      <c r="B912" s="420"/>
      <c r="C912" s="420"/>
      <c r="D912" s="420"/>
      <c r="E912" s="421"/>
      <c r="F912" s="439"/>
      <c r="G912" s="432"/>
      <c r="H912" s="432"/>
      <c r="I912" s="432"/>
      <c r="J912" s="432"/>
      <c r="K912" s="429"/>
    </row>
    <row r="913" spans="1:11" ht="25.5" customHeight="1">
      <c r="A913" s="411"/>
      <c r="B913" s="422"/>
      <c r="C913" s="422"/>
      <c r="D913" s="422"/>
      <c r="E913" s="423"/>
      <c r="F913" s="438"/>
      <c r="G913" s="427"/>
      <c r="H913" s="427"/>
      <c r="I913" s="427"/>
      <c r="J913" s="427"/>
      <c r="K913" s="429"/>
    </row>
    <row r="914" spans="1:11" ht="10.5" customHeight="1">
      <c r="A914" s="28">
        <v>5</v>
      </c>
      <c r="B914" s="29" t="s">
        <v>142</v>
      </c>
      <c r="C914" s="30"/>
      <c r="D914" s="30"/>
      <c r="E914" s="30"/>
      <c r="F914" s="31"/>
      <c r="G914" s="32"/>
      <c r="H914" s="32"/>
      <c r="I914" s="32"/>
      <c r="J914" s="32"/>
      <c r="K914" s="62"/>
    </row>
    <row r="915" spans="1:11" ht="21" customHeight="1">
      <c r="A915" s="24" t="s">
        <v>143</v>
      </c>
      <c r="B915" s="33" t="s">
        <v>144</v>
      </c>
      <c r="C915" s="34"/>
      <c r="D915" s="34"/>
      <c r="E915" s="34"/>
      <c r="F915" s="35"/>
      <c r="G915" s="36"/>
      <c r="H915" s="36"/>
      <c r="I915" s="36"/>
      <c r="J915" s="36"/>
      <c r="K915" s="61"/>
    </row>
    <row r="916" spans="1:11" ht="20.85" customHeight="1">
      <c r="A916" s="406" t="s">
        <v>145</v>
      </c>
      <c r="B916" s="418" t="s">
        <v>146</v>
      </c>
      <c r="C916" s="418"/>
      <c r="D916" s="418"/>
      <c r="E916" s="419"/>
      <c r="F916" s="437"/>
      <c r="G916" s="426"/>
      <c r="H916" s="426"/>
      <c r="I916" s="426"/>
      <c r="J916" s="426"/>
      <c r="K916" s="429"/>
    </row>
    <row r="917" spans="1:11" ht="6.75" customHeight="1">
      <c r="A917" s="407"/>
      <c r="B917" s="422"/>
      <c r="C917" s="422"/>
      <c r="D917" s="422"/>
      <c r="E917" s="423"/>
      <c r="F917" s="438"/>
      <c r="G917" s="427"/>
      <c r="H917" s="427"/>
      <c r="I917" s="427"/>
      <c r="J917" s="427"/>
      <c r="K917" s="429"/>
    </row>
    <row r="918" spans="1:11" ht="20.85" customHeight="1">
      <c r="A918" s="28" t="s">
        <v>147</v>
      </c>
      <c r="B918" s="29" t="s">
        <v>148</v>
      </c>
      <c r="C918" s="37"/>
      <c r="D918" s="37"/>
      <c r="E918" s="37"/>
      <c r="F918" s="35"/>
      <c r="G918" s="36"/>
      <c r="H918" s="36"/>
      <c r="I918" s="36"/>
      <c r="J918" s="36"/>
      <c r="K918" s="61"/>
    </row>
    <row r="919" spans="1:11" ht="20.85" customHeight="1">
      <c r="A919" s="28" t="s">
        <v>149</v>
      </c>
      <c r="B919" s="29" t="s">
        <v>150</v>
      </c>
      <c r="C919" s="37"/>
      <c r="D919" s="37"/>
      <c r="E919" s="37"/>
      <c r="F919" s="35"/>
      <c r="G919" s="36"/>
      <c r="H919" s="36"/>
      <c r="I919" s="36"/>
      <c r="J919" s="36"/>
      <c r="K919" s="61"/>
    </row>
    <row r="920" spans="1:11" ht="15" customHeight="1">
      <c r="A920" s="409">
        <v>6</v>
      </c>
      <c r="B920" s="418" t="s">
        <v>151</v>
      </c>
      <c r="C920" s="418"/>
      <c r="D920" s="418"/>
      <c r="E920" s="419"/>
      <c r="F920" s="437"/>
      <c r="G920" s="426"/>
      <c r="H920" s="426"/>
      <c r="I920" s="426"/>
      <c r="J920" s="426"/>
      <c r="K920" s="429"/>
    </row>
    <row r="921" spans="1:11">
      <c r="A921" s="411"/>
      <c r="B921" s="422"/>
      <c r="C921" s="422"/>
      <c r="D921" s="422"/>
      <c r="E921" s="423"/>
      <c r="F921" s="438"/>
      <c r="G921" s="427"/>
      <c r="H921" s="427"/>
      <c r="I921" s="427"/>
      <c r="J921" s="427"/>
      <c r="K921" s="429"/>
    </row>
    <row r="922" spans="1:11" ht="15" customHeight="1">
      <c r="A922" s="409">
        <v>7</v>
      </c>
      <c r="B922" s="418" t="s">
        <v>152</v>
      </c>
      <c r="C922" s="418"/>
      <c r="D922" s="418"/>
      <c r="E922" s="419"/>
      <c r="F922" s="437"/>
      <c r="G922" s="426"/>
      <c r="H922" s="426"/>
      <c r="I922" s="426"/>
      <c r="J922" s="426"/>
      <c r="K922" s="429"/>
    </row>
    <row r="923" spans="1:11" ht="16.5" customHeight="1">
      <c r="A923" s="411"/>
      <c r="B923" s="422"/>
      <c r="C923" s="422"/>
      <c r="D923" s="422"/>
      <c r="E923" s="423"/>
      <c r="F923" s="438"/>
      <c r="G923" s="427"/>
      <c r="H923" s="427"/>
      <c r="I923" s="427"/>
      <c r="J923" s="427"/>
      <c r="K923" s="429"/>
    </row>
    <row r="924" spans="1:11" ht="9" customHeight="1">
      <c r="A924" s="28">
        <v>8</v>
      </c>
      <c r="B924" s="29" t="s">
        <v>153</v>
      </c>
      <c r="C924" s="37"/>
      <c r="D924" s="37"/>
      <c r="E924" s="37"/>
      <c r="F924" s="31"/>
      <c r="G924" s="32"/>
      <c r="H924" s="32"/>
      <c r="I924" s="32"/>
      <c r="J924" s="32"/>
      <c r="K924" s="62"/>
    </row>
    <row r="925" spans="1:11" ht="15" customHeight="1">
      <c r="A925" s="23" t="s">
        <v>143</v>
      </c>
      <c r="B925" s="38" t="s">
        <v>154</v>
      </c>
      <c r="C925" s="39"/>
      <c r="D925" s="39"/>
      <c r="E925" s="39"/>
      <c r="F925" s="437"/>
      <c r="G925" s="426"/>
      <c r="H925" s="426"/>
      <c r="I925" s="426"/>
      <c r="J925" s="426"/>
      <c r="K925" s="429"/>
    </row>
    <row r="926" spans="1:11">
      <c r="A926" s="24"/>
      <c r="B926" s="40" t="s">
        <v>155</v>
      </c>
      <c r="C926" s="41"/>
      <c r="D926" s="41"/>
      <c r="E926" s="41"/>
      <c r="F926" s="438"/>
      <c r="G926" s="427"/>
      <c r="H926" s="427"/>
      <c r="I926" s="427"/>
      <c r="J926" s="427"/>
      <c r="K926" s="429"/>
    </row>
    <row r="927" spans="1:11">
      <c r="A927" s="23" t="s">
        <v>145</v>
      </c>
      <c r="B927" s="42" t="s">
        <v>156</v>
      </c>
      <c r="C927" s="39"/>
      <c r="D927" s="39"/>
      <c r="E927" s="39"/>
      <c r="F927" s="437"/>
      <c r="G927" s="426"/>
      <c r="H927" s="426"/>
      <c r="I927" s="426"/>
      <c r="J927" s="426"/>
      <c r="K927" s="429"/>
    </row>
    <row r="928" spans="1:11" ht="15" customHeight="1">
      <c r="A928" s="43"/>
      <c r="B928" s="414" t="s">
        <v>157</v>
      </c>
      <c r="C928" s="414"/>
      <c r="D928" s="414"/>
      <c r="E928" s="415"/>
      <c r="F928" s="439"/>
      <c r="G928" s="432"/>
      <c r="H928" s="432"/>
      <c r="I928" s="432"/>
      <c r="J928" s="432"/>
      <c r="K928" s="429"/>
    </row>
    <row r="929" spans="1:11">
      <c r="A929" s="44"/>
      <c r="B929" s="416"/>
      <c r="C929" s="416"/>
      <c r="D929" s="416"/>
      <c r="E929" s="417"/>
      <c r="F929" s="438"/>
      <c r="G929" s="427"/>
      <c r="H929" s="427"/>
      <c r="I929" s="427"/>
      <c r="J929" s="427"/>
      <c r="K929" s="429"/>
    </row>
    <row r="930" spans="1:11">
      <c r="A930" s="26" t="s">
        <v>147</v>
      </c>
      <c r="B930" s="45" t="s">
        <v>158</v>
      </c>
      <c r="C930" s="46"/>
      <c r="D930" s="46"/>
      <c r="E930" s="46"/>
      <c r="F930" s="437"/>
      <c r="G930" s="426"/>
      <c r="H930" s="426"/>
      <c r="I930" s="426"/>
      <c r="J930" s="426"/>
      <c r="K930" s="428"/>
    </row>
    <row r="931" spans="1:11">
      <c r="A931" s="44"/>
      <c r="B931" s="47" t="s">
        <v>159</v>
      </c>
      <c r="C931" s="41"/>
      <c r="D931" s="41"/>
      <c r="E931" s="41"/>
      <c r="F931" s="438"/>
      <c r="G931" s="427"/>
      <c r="H931" s="427"/>
      <c r="I931" s="427"/>
      <c r="J931" s="427"/>
      <c r="K931" s="428"/>
    </row>
    <row r="932" spans="1:11">
      <c r="A932" s="23" t="s">
        <v>149</v>
      </c>
      <c r="B932" s="42" t="s">
        <v>160</v>
      </c>
      <c r="C932" s="48"/>
      <c r="D932" s="48"/>
      <c r="E932" s="48"/>
      <c r="F932" s="437"/>
      <c r="G932" s="426"/>
      <c r="H932" s="426"/>
      <c r="I932" s="426"/>
      <c r="J932" s="426"/>
      <c r="K932" s="428"/>
    </row>
    <row r="933" spans="1:11">
      <c r="A933" s="24"/>
      <c r="B933" s="47" t="s">
        <v>161</v>
      </c>
      <c r="C933" s="34"/>
      <c r="D933" s="34"/>
      <c r="E933" s="34"/>
      <c r="F933" s="438"/>
      <c r="G933" s="427"/>
      <c r="H933" s="427"/>
      <c r="I933" s="427"/>
      <c r="J933" s="427"/>
      <c r="K933" s="428"/>
    </row>
    <row r="934" spans="1:11">
      <c r="A934" s="23" t="s">
        <v>162</v>
      </c>
      <c r="B934" s="42" t="s">
        <v>163</v>
      </c>
      <c r="C934" s="48"/>
      <c r="D934" s="48"/>
      <c r="E934" s="48"/>
      <c r="F934" s="437"/>
      <c r="G934" s="426"/>
      <c r="H934" s="426"/>
      <c r="I934" s="426"/>
      <c r="J934" s="426"/>
      <c r="K934" s="428"/>
    </row>
    <row r="935" spans="1:11">
      <c r="A935" s="24"/>
      <c r="B935" s="33" t="s">
        <v>164</v>
      </c>
      <c r="C935" s="34"/>
      <c r="D935" s="34"/>
      <c r="E935" s="34"/>
      <c r="F935" s="438"/>
      <c r="G935" s="427"/>
      <c r="H935" s="427"/>
      <c r="I935" s="427"/>
      <c r="J935" s="427"/>
      <c r="K935" s="428"/>
    </row>
    <row r="936" spans="1:11">
      <c r="A936" s="23" t="s">
        <v>165</v>
      </c>
      <c r="B936" s="42" t="s">
        <v>166</v>
      </c>
      <c r="C936" s="48"/>
      <c r="D936" s="48"/>
      <c r="E936" s="48"/>
      <c r="F936" s="437"/>
      <c r="G936" s="426"/>
      <c r="H936" s="426"/>
      <c r="I936" s="426"/>
      <c r="J936" s="426"/>
      <c r="K936" s="428"/>
    </row>
    <row r="937" spans="1:11">
      <c r="A937" s="49"/>
      <c r="B937" s="47" t="s">
        <v>167</v>
      </c>
      <c r="C937" s="34"/>
      <c r="D937" s="34"/>
      <c r="E937" s="34"/>
      <c r="F937" s="438"/>
      <c r="G937" s="427"/>
      <c r="H937" s="427"/>
      <c r="I937" s="427"/>
      <c r="J937" s="427"/>
      <c r="K937" s="428"/>
    </row>
    <row r="938" spans="1:11" ht="15" customHeight="1">
      <c r="A938" s="406">
        <v>9</v>
      </c>
      <c r="B938" s="412" t="s">
        <v>168</v>
      </c>
      <c r="C938" s="412"/>
      <c r="D938" s="412"/>
      <c r="E938" s="412"/>
      <c r="F938" s="437"/>
      <c r="G938" s="426"/>
      <c r="H938" s="426"/>
      <c r="I938" s="426"/>
      <c r="J938" s="426"/>
      <c r="K938" s="426"/>
    </row>
    <row r="939" spans="1:11">
      <c r="A939" s="407"/>
      <c r="B939" s="413"/>
      <c r="C939" s="413"/>
      <c r="D939" s="413"/>
      <c r="E939" s="413"/>
      <c r="F939" s="438"/>
      <c r="G939" s="427"/>
      <c r="H939" s="427"/>
      <c r="I939" s="427"/>
      <c r="J939" s="427"/>
      <c r="K939" s="427"/>
    </row>
    <row r="940" spans="1:11" ht="30" customHeight="1">
      <c r="A940" s="28">
        <v>10</v>
      </c>
      <c r="B940" s="50" t="s">
        <v>169</v>
      </c>
      <c r="C940" s="30"/>
      <c r="D940" s="30"/>
      <c r="E940" s="30"/>
      <c r="F940" s="35"/>
      <c r="G940" s="36"/>
      <c r="H940" s="36"/>
      <c r="I940" s="36"/>
      <c r="J940" s="36"/>
      <c r="K940" s="36"/>
    </row>
    <row r="941" spans="1:11" ht="21.75" customHeight="1">
      <c r="A941" s="424" t="s">
        <v>87</v>
      </c>
      <c r="B941" s="425"/>
      <c r="C941" s="20"/>
      <c r="D941" s="20"/>
      <c r="E941" s="20"/>
      <c r="F941" s="52"/>
      <c r="G941" s="36"/>
      <c r="H941" s="36"/>
      <c r="I941" s="36"/>
      <c r="J941" s="36"/>
      <c r="K941" s="63"/>
    </row>
    <row r="942" spans="1:11">
      <c r="A942" s="49"/>
      <c r="B942" s="34" t="s">
        <v>170</v>
      </c>
      <c r="C942" s="34"/>
      <c r="D942" s="34"/>
      <c r="E942" s="34"/>
      <c r="F942" s="35"/>
      <c r="G942" s="36"/>
      <c r="H942" s="36"/>
      <c r="I942" s="36"/>
      <c r="J942" s="36"/>
      <c r="K942" s="63"/>
    </row>
    <row r="943" spans="1:11" ht="30" customHeight="1">
      <c r="A943" s="28">
        <v>1</v>
      </c>
      <c r="B943" s="29" t="s">
        <v>171</v>
      </c>
      <c r="C943" s="30"/>
      <c r="D943" s="30"/>
      <c r="E943" s="30"/>
      <c r="F943" s="35"/>
      <c r="G943" s="36"/>
      <c r="H943" s="36"/>
      <c r="I943" s="36"/>
      <c r="J943" s="36"/>
      <c r="K943" s="36"/>
    </row>
    <row r="944" spans="1:11" ht="30" customHeight="1">
      <c r="A944" s="28">
        <v>2</v>
      </c>
      <c r="B944" s="29" t="s">
        <v>172</v>
      </c>
      <c r="C944" s="30"/>
      <c r="D944" s="30"/>
      <c r="E944" s="30"/>
      <c r="F944" s="35"/>
      <c r="G944" s="36"/>
      <c r="H944" s="36"/>
      <c r="I944" s="36"/>
      <c r="J944" s="36"/>
      <c r="K944" s="36"/>
    </row>
    <row r="945" spans="1:11">
      <c r="A945" s="53"/>
      <c r="B945" s="54" t="s">
        <v>173</v>
      </c>
      <c r="C945" s="30"/>
      <c r="D945" s="30"/>
      <c r="E945" s="30"/>
      <c r="F945" s="35"/>
      <c r="G945" s="36"/>
      <c r="H945" s="36"/>
      <c r="I945" s="36"/>
      <c r="J945" s="36"/>
      <c r="K945" s="36"/>
    </row>
    <row r="961" spans="1:11">
      <c r="A961" s="403" t="e">
        <f>'Bid-Summary'!B182</f>
        <v>#REF!</v>
      </c>
      <c r="B961" s="403"/>
      <c r="C961" s="435" t="e">
        <f>'Bid-Summary'!C183</f>
        <v>#REF!</v>
      </c>
      <c r="D961" s="435"/>
      <c r="E961" s="435"/>
      <c r="F961" s="435"/>
      <c r="G961" s="435"/>
      <c r="H961" s="435"/>
      <c r="I961" s="435"/>
      <c r="J961" s="436"/>
      <c r="K961" s="58" t="e">
        <f>'Bid-Summary'!D182</f>
        <v>#REF!</v>
      </c>
    </row>
    <row r="962" spans="1:11" ht="21.75" customHeight="1">
      <c r="A962" s="404" t="s">
        <v>73</v>
      </c>
      <c r="B962" s="405"/>
      <c r="C962" s="20"/>
      <c r="D962" s="20"/>
      <c r="E962" s="20"/>
      <c r="F962" s="22">
        <f>'Bid-Summary'!B187</f>
        <v>0</v>
      </c>
      <c r="G962" s="22">
        <f>'Bid-Summary'!B188</f>
        <v>0</v>
      </c>
      <c r="H962" s="22">
        <f>'Bid-Summary'!B189</f>
        <v>0</v>
      </c>
      <c r="I962" s="66">
        <f>'Bid-Summary'!B190</f>
        <v>0</v>
      </c>
      <c r="J962" s="22">
        <f>'Bid-Summary'!B191</f>
        <v>0</v>
      </c>
      <c r="K962" s="67">
        <f>'Bid-Summary'!H187</f>
        <v>0</v>
      </c>
    </row>
    <row r="963" spans="1:11">
      <c r="A963" s="408">
        <v>1</v>
      </c>
      <c r="B963" s="418" t="s">
        <v>138</v>
      </c>
      <c r="C963" s="418"/>
      <c r="D963" s="418"/>
      <c r="E963" s="419"/>
      <c r="F963" s="430"/>
      <c r="G963" s="426"/>
      <c r="H963" s="426"/>
      <c r="I963" s="426"/>
      <c r="J963" s="426"/>
      <c r="K963" s="429"/>
    </row>
    <row r="964" spans="1:11" ht="18.75" customHeight="1">
      <c r="A964" s="407"/>
      <c r="B964" s="422"/>
      <c r="C964" s="422"/>
      <c r="D964" s="422"/>
      <c r="E964" s="423"/>
      <c r="F964" s="431"/>
      <c r="G964" s="427"/>
      <c r="H964" s="427"/>
      <c r="I964" s="427"/>
      <c r="J964" s="427"/>
      <c r="K964" s="429"/>
    </row>
    <row r="965" spans="1:11" ht="15" customHeight="1">
      <c r="A965" s="406">
        <v>2</v>
      </c>
      <c r="B965" s="418" t="s">
        <v>139</v>
      </c>
      <c r="C965" s="418"/>
      <c r="D965" s="418"/>
      <c r="E965" s="419"/>
      <c r="F965" s="437"/>
      <c r="G965" s="426"/>
      <c r="H965" s="426"/>
      <c r="I965" s="426"/>
      <c r="J965" s="426"/>
      <c r="K965" s="429"/>
    </row>
    <row r="966" spans="1:11">
      <c r="A966" s="408"/>
      <c r="B966" s="420"/>
      <c r="C966" s="420"/>
      <c r="D966" s="420"/>
      <c r="E966" s="421"/>
      <c r="F966" s="439"/>
      <c r="G966" s="432"/>
      <c r="H966" s="432"/>
      <c r="I966" s="432"/>
      <c r="J966" s="432"/>
      <c r="K966" s="429"/>
    </row>
    <row r="967" spans="1:11" ht="27" customHeight="1">
      <c r="A967" s="407"/>
      <c r="B967" s="422"/>
      <c r="C967" s="422"/>
      <c r="D967" s="422"/>
      <c r="E967" s="423"/>
      <c r="F967" s="438"/>
      <c r="G967" s="427"/>
      <c r="H967" s="427"/>
      <c r="I967" s="427"/>
      <c r="J967" s="427"/>
      <c r="K967" s="429"/>
    </row>
    <row r="968" spans="1:11" ht="15" customHeight="1">
      <c r="A968" s="406">
        <v>3</v>
      </c>
      <c r="B968" s="418" t="s">
        <v>140</v>
      </c>
      <c r="C968" s="418"/>
      <c r="D968" s="418"/>
      <c r="E968" s="419"/>
      <c r="F968" s="437"/>
      <c r="G968" s="426"/>
      <c r="H968" s="426"/>
      <c r="I968" s="426"/>
      <c r="J968" s="426"/>
      <c r="K968" s="429"/>
    </row>
    <row r="969" spans="1:11">
      <c r="A969" s="408"/>
      <c r="B969" s="420"/>
      <c r="C969" s="420"/>
      <c r="D969" s="420"/>
      <c r="E969" s="421"/>
      <c r="F969" s="439"/>
      <c r="G969" s="432"/>
      <c r="H969" s="432"/>
      <c r="I969" s="432"/>
      <c r="J969" s="432"/>
      <c r="K969" s="429"/>
    </row>
    <row r="970" spans="1:11" ht="60" customHeight="1">
      <c r="A970" s="407"/>
      <c r="B970" s="422"/>
      <c r="C970" s="422"/>
      <c r="D970" s="422"/>
      <c r="E970" s="423"/>
      <c r="F970" s="438"/>
      <c r="G970" s="427"/>
      <c r="H970" s="427"/>
      <c r="I970" s="427"/>
      <c r="J970" s="427"/>
      <c r="K970" s="429"/>
    </row>
    <row r="971" spans="1:11" ht="15" customHeight="1">
      <c r="A971" s="409">
        <v>4</v>
      </c>
      <c r="B971" s="418" t="s">
        <v>141</v>
      </c>
      <c r="C971" s="418"/>
      <c r="D971" s="418"/>
      <c r="E971" s="419"/>
      <c r="F971" s="437"/>
      <c r="G971" s="426"/>
      <c r="H971" s="426"/>
      <c r="I971" s="426"/>
      <c r="J971" s="426"/>
      <c r="K971" s="429"/>
    </row>
    <row r="972" spans="1:11">
      <c r="A972" s="410"/>
      <c r="B972" s="420"/>
      <c r="C972" s="420"/>
      <c r="D972" s="420"/>
      <c r="E972" s="421"/>
      <c r="F972" s="439"/>
      <c r="G972" s="432"/>
      <c r="H972" s="432"/>
      <c r="I972" s="432"/>
      <c r="J972" s="432"/>
      <c r="K972" s="429"/>
    </row>
    <row r="973" spans="1:11" ht="25.5" customHeight="1">
      <c r="A973" s="411"/>
      <c r="B973" s="422"/>
      <c r="C973" s="422"/>
      <c r="D973" s="422"/>
      <c r="E973" s="423"/>
      <c r="F973" s="438"/>
      <c r="G973" s="427"/>
      <c r="H973" s="427"/>
      <c r="I973" s="427"/>
      <c r="J973" s="427"/>
      <c r="K973" s="429"/>
    </row>
    <row r="974" spans="1:11" ht="10.5" customHeight="1">
      <c r="A974" s="28">
        <v>5</v>
      </c>
      <c r="B974" s="29" t="s">
        <v>142</v>
      </c>
      <c r="C974" s="30"/>
      <c r="D974" s="30"/>
      <c r="E974" s="30"/>
      <c r="F974" s="31"/>
      <c r="G974" s="32"/>
      <c r="H974" s="32"/>
      <c r="I974" s="32"/>
      <c r="J974" s="32"/>
      <c r="K974" s="62"/>
    </row>
    <row r="975" spans="1:11" ht="21" customHeight="1">
      <c r="A975" s="24" t="s">
        <v>143</v>
      </c>
      <c r="B975" s="33" t="s">
        <v>144</v>
      </c>
      <c r="C975" s="34"/>
      <c r="D975" s="34"/>
      <c r="E975" s="34"/>
      <c r="F975" s="35"/>
      <c r="G975" s="36"/>
      <c r="H975" s="36"/>
      <c r="I975" s="36"/>
      <c r="J975" s="36"/>
      <c r="K975" s="61"/>
    </row>
    <row r="976" spans="1:11" ht="20.85" customHeight="1">
      <c r="A976" s="406" t="s">
        <v>145</v>
      </c>
      <c r="B976" s="418" t="s">
        <v>146</v>
      </c>
      <c r="C976" s="418"/>
      <c r="D976" s="418"/>
      <c r="E976" s="419"/>
      <c r="F976" s="437"/>
      <c r="G976" s="426"/>
      <c r="H976" s="426"/>
      <c r="I976" s="426"/>
      <c r="J976" s="426"/>
      <c r="K976" s="429"/>
    </row>
    <row r="977" spans="1:11" ht="6.75" customHeight="1">
      <c r="A977" s="407"/>
      <c r="B977" s="422"/>
      <c r="C977" s="422"/>
      <c r="D977" s="422"/>
      <c r="E977" s="423"/>
      <c r="F977" s="438"/>
      <c r="G977" s="427"/>
      <c r="H977" s="427"/>
      <c r="I977" s="427"/>
      <c r="J977" s="427"/>
      <c r="K977" s="429"/>
    </row>
    <row r="978" spans="1:11" ht="20.85" customHeight="1">
      <c r="A978" s="28" t="s">
        <v>147</v>
      </c>
      <c r="B978" s="29" t="s">
        <v>148</v>
      </c>
      <c r="C978" s="37"/>
      <c r="D978" s="37"/>
      <c r="E978" s="37"/>
      <c r="F978" s="35"/>
      <c r="G978" s="36"/>
      <c r="H978" s="36"/>
      <c r="I978" s="36"/>
      <c r="J978" s="36"/>
      <c r="K978" s="61"/>
    </row>
    <row r="979" spans="1:11" ht="20.85" customHeight="1">
      <c r="A979" s="28" t="s">
        <v>149</v>
      </c>
      <c r="B979" s="29" t="s">
        <v>150</v>
      </c>
      <c r="C979" s="37"/>
      <c r="D979" s="37"/>
      <c r="E979" s="37"/>
      <c r="F979" s="35"/>
      <c r="G979" s="36"/>
      <c r="H979" s="36"/>
      <c r="I979" s="36"/>
      <c r="J979" s="36"/>
      <c r="K979" s="61"/>
    </row>
    <row r="980" spans="1:11" ht="15" customHeight="1">
      <c r="A980" s="409">
        <v>6</v>
      </c>
      <c r="B980" s="418" t="s">
        <v>151</v>
      </c>
      <c r="C980" s="418"/>
      <c r="D980" s="418"/>
      <c r="E980" s="419"/>
      <c r="F980" s="437"/>
      <c r="G980" s="426"/>
      <c r="H980" s="426"/>
      <c r="I980" s="426"/>
      <c r="J980" s="426"/>
      <c r="K980" s="429"/>
    </row>
    <row r="981" spans="1:11">
      <c r="A981" s="411"/>
      <c r="B981" s="422"/>
      <c r="C981" s="422"/>
      <c r="D981" s="422"/>
      <c r="E981" s="423"/>
      <c r="F981" s="438"/>
      <c r="G981" s="427"/>
      <c r="H981" s="427"/>
      <c r="I981" s="427"/>
      <c r="J981" s="427"/>
      <c r="K981" s="429"/>
    </row>
    <row r="982" spans="1:11" ht="15" customHeight="1">
      <c r="A982" s="409">
        <v>7</v>
      </c>
      <c r="B982" s="418" t="s">
        <v>152</v>
      </c>
      <c r="C982" s="418"/>
      <c r="D982" s="418"/>
      <c r="E982" s="419"/>
      <c r="F982" s="437"/>
      <c r="G982" s="426"/>
      <c r="H982" s="426"/>
      <c r="I982" s="426"/>
      <c r="J982" s="426"/>
      <c r="K982" s="429"/>
    </row>
    <row r="983" spans="1:11" ht="16.5" customHeight="1">
      <c r="A983" s="411"/>
      <c r="B983" s="422"/>
      <c r="C983" s="422"/>
      <c r="D983" s="422"/>
      <c r="E983" s="423"/>
      <c r="F983" s="438"/>
      <c r="G983" s="427"/>
      <c r="H983" s="427"/>
      <c r="I983" s="427"/>
      <c r="J983" s="427"/>
      <c r="K983" s="429"/>
    </row>
    <row r="984" spans="1:11" ht="9" customHeight="1">
      <c r="A984" s="28">
        <v>8</v>
      </c>
      <c r="B984" s="29" t="s">
        <v>153</v>
      </c>
      <c r="C984" s="37"/>
      <c r="D984" s="37"/>
      <c r="E984" s="37"/>
      <c r="F984" s="31"/>
      <c r="G984" s="32"/>
      <c r="H984" s="32"/>
      <c r="I984" s="32"/>
      <c r="J984" s="32"/>
      <c r="K984" s="62"/>
    </row>
    <row r="985" spans="1:11" ht="15" customHeight="1">
      <c r="A985" s="23" t="s">
        <v>143</v>
      </c>
      <c r="B985" s="38" t="s">
        <v>154</v>
      </c>
      <c r="C985" s="39"/>
      <c r="D985" s="39"/>
      <c r="E985" s="39"/>
      <c r="F985" s="437"/>
      <c r="G985" s="426"/>
      <c r="H985" s="426"/>
      <c r="I985" s="426"/>
      <c r="J985" s="426"/>
      <c r="K985" s="429"/>
    </row>
    <row r="986" spans="1:11">
      <c r="A986" s="24"/>
      <c r="B986" s="40" t="s">
        <v>155</v>
      </c>
      <c r="C986" s="41"/>
      <c r="D986" s="41"/>
      <c r="E986" s="41"/>
      <c r="F986" s="438"/>
      <c r="G986" s="427"/>
      <c r="H986" s="427"/>
      <c r="I986" s="427"/>
      <c r="J986" s="427"/>
      <c r="K986" s="429"/>
    </row>
    <row r="987" spans="1:11">
      <c r="A987" s="23" t="s">
        <v>145</v>
      </c>
      <c r="B987" s="42" t="s">
        <v>156</v>
      </c>
      <c r="C987" s="39"/>
      <c r="D987" s="39"/>
      <c r="E987" s="39"/>
      <c r="F987" s="437"/>
      <c r="G987" s="426"/>
      <c r="H987" s="426"/>
      <c r="I987" s="426"/>
      <c r="J987" s="426"/>
      <c r="K987" s="429"/>
    </row>
    <row r="988" spans="1:11" ht="15" customHeight="1">
      <c r="A988" s="43"/>
      <c r="B988" s="414" t="s">
        <v>157</v>
      </c>
      <c r="C988" s="414"/>
      <c r="D988" s="414"/>
      <c r="E988" s="415"/>
      <c r="F988" s="439"/>
      <c r="G988" s="432"/>
      <c r="H988" s="432"/>
      <c r="I988" s="432"/>
      <c r="J988" s="432"/>
      <c r="K988" s="429"/>
    </row>
    <row r="989" spans="1:11">
      <c r="A989" s="44"/>
      <c r="B989" s="416"/>
      <c r="C989" s="416"/>
      <c r="D989" s="416"/>
      <c r="E989" s="417"/>
      <c r="F989" s="438"/>
      <c r="G989" s="427"/>
      <c r="H989" s="427"/>
      <c r="I989" s="427"/>
      <c r="J989" s="427"/>
      <c r="K989" s="429"/>
    </row>
    <row r="990" spans="1:11">
      <c r="A990" s="26" t="s">
        <v>147</v>
      </c>
      <c r="B990" s="45" t="s">
        <v>158</v>
      </c>
      <c r="C990" s="46"/>
      <c r="D990" s="46"/>
      <c r="E990" s="46"/>
      <c r="F990" s="437"/>
      <c r="G990" s="426"/>
      <c r="H990" s="426"/>
      <c r="I990" s="426"/>
      <c r="J990" s="426"/>
      <c r="K990" s="428"/>
    </row>
    <row r="991" spans="1:11">
      <c r="A991" s="44"/>
      <c r="B991" s="47" t="s">
        <v>159</v>
      </c>
      <c r="C991" s="41"/>
      <c r="D991" s="41"/>
      <c r="E991" s="41"/>
      <c r="F991" s="438"/>
      <c r="G991" s="427"/>
      <c r="H991" s="427"/>
      <c r="I991" s="427"/>
      <c r="J991" s="427"/>
      <c r="K991" s="428"/>
    </row>
    <row r="992" spans="1:11">
      <c r="A992" s="23" t="s">
        <v>149</v>
      </c>
      <c r="B992" s="42" t="s">
        <v>160</v>
      </c>
      <c r="C992" s="48"/>
      <c r="D992" s="48"/>
      <c r="E992" s="48"/>
      <c r="F992" s="437"/>
      <c r="G992" s="426"/>
      <c r="H992" s="426"/>
      <c r="I992" s="426"/>
      <c r="J992" s="426"/>
      <c r="K992" s="428"/>
    </row>
    <row r="993" spans="1:11">
      <c r="A993" s="24"/>
      <c r="B993" s="47" t="s">
        <v>161</v>
      </c>
      <c r="C993" s="34"/>
      <c r="D993" s="34"/>
      <c r="E993" s="34"/>
      <c r="F993" s="438"/>
      <c r="G993" s="427"/>
      <c r="H993" s="427"/>
      <c r="I993" s="427"/>
      <c r="J993" s="427"/>
      <c r="K993" s="428"/>
    </row>
    <row r="994" spans="1:11">
      <c r="A994" s="23" t="s">
        <v>162</v>
      </c>
      <c r="B994" s="42" t="s">
        <v>163</v>
      </c>
      <c r="C994" s="48"/>
      <c r="D994" s="48"/>
      <c r="E994" s="48"/>
      <c r="F994" s="437"/>
      <c r="G994" s="426"/>
      <c r="H994" s="426"/>
      <c r="I994" s="426"/>
      <c r="J994" s="426"/>
      <c r="K994" s="428"/>
    </row>
    <row r="995" spans="1:11">
      <c r="A995" s="24"/>
      <c r="B995" s="33" t="s">
        <v>164</v>
      </c>
      <c r="C995" s="34"/>
      <c r="D995" s="34"/>
      <c r="E995" s="34"/>
      <c r="F995" s="438"/>
      <c r="G995" s="427"/>
      <c r="H995" s="427"/>
      <c r="I995" s="427"/>
      <c r="J995" s="427"/>
      <c r="K995" s="428"/>
    </row>
    <row r="996" spans="1:11">
      <c r="A996" s="23" t="s">
        <v>165</v>
      </c>
      <c r="B996" s="42" t="s">
        <v>166</v>
      </c>
      <c r="C996" s="48"/>
      <c r="D996" s="48"/>
      <c r="E996" s="48"/>
      <c r="F996" s="437"/>
      <c r="G996" s="426"/>
      <c r="H996" s="426"/>
      <c r="I996" s="426"/>
      <c r="J996" s="426"/>
      <c r="K996" s="428"/>
    </row>
    <row r="997" spans="1:11">
      <c r="A997" s="49"/>
      <c r="B997" s="47" t="s">
        <v>167</v>
      </c>
      <c r="C997" s="34"/>
      <c r="D997" s="34"/>
      <c r="E997" s="34"/>
      <c r="F997" s="438"/>
      <c r="G997" s="427"/>
      <c r="H997" s="427"/>
      <c r="I997" s="427"/>
      <c r="J997" s="427"/>
      <c r="K997" s="428"/>
    </row>
    <row r="998" spans="1:11" ht="15" customHeight="1">
      <c r="A998" s="406">
        <v>9</v>
      </c>
      <c r="B998" s="412" t="s">
        <v>168</v>
      </c>
      <c r="C998" s="412"/>
      <c r="D998" s="412"/>
      <c r="E998" s="412"/>
      <c r="F998" s="437"/>
      <c r="G998" s="426"/>
      <c r="H998" s="426"/>
      <c r="I998" s="426"/>
      <c r="J998" s="426"/>
      <c r="K998" s="426"/>
    </row>
    <row r="999" spans="1:11">
      <c r="A999" s="407"/>
      <c r="B999" s="413"/>
      <c r="C999" s="413"/>
      <c r="D999" s="413"/>
      <c r="E999" s="413"/>
      <c r="F999" s="438"/>
      <c r="G999" s="427"/>
      <c r="H999" s="427"/>
      <c r="I999" s="427"/>
      <c r="J999" s="427"/>
      <c r="K999" s="427"/>
    </row>
    <row r="1000" spans="1:11" ht="30" customHeight="1">
      <c r="A1000" s="28">
        <v>10</v>
      </c>
      <c r="B1000" s="50" t="s">
        <v>169</v>
      </c>
      <c r="C1000" s="30"/>
      <c r="D1000" s="30"/>
      <c r="E1000" s="30"/>
      <c r="F1000" s="35"/>
      <c r="G1000" s="36"/>
      <c r="H1000" s="36"/>
      <c r="I1000" s="36"/>
      <c r="J1000" s="36"/>
      <c r="K1000" s="36"/>
    </row>
    <row r="1001" spans="1:11" ht="21.75" customHeight="1">
      <c r="A1001" s="424" t="s">
        <v>87</v>
      </c>
      <c r="B1001" s="425"/>
      <c r="C1001" s="20"/>
      <c r="D1001" s="20"/>
      <c r="E1001" s="20"/>
      <c r="F1001" s="52"/>
      <c r="G1001" s="36"/>
      <c r="H1001" s="36"/>
      <c r="I1001" s="36"/>
      <c r="J1001" s="36"/>
      <c r="K1001" s="63"/>
    </row>
    <row r="1002" spans="1:11">
      <c r="A1002" s="49"/>
      <c r="B1002" s="34" t="s">
        <v>170</v>
      </c>
      <c r="C1002" s="34"/>
      <c r="D1002" s="34"/>
      <c r="E1002" s="34"/>
      <c r="F1002" s="35"/>
      <c r="G1002" s="36"/>
      <c r="H1002" s="36"/>
      <c r="I1002" s="36"/>
      <c r="J1002" s="36"/>
      <c r="K1002" s="63"/>
    </row>
    <row r="1003" spans="1:11" ht="30" customHeight="1">
      <c r="A1003" s="28">
        <v>1</v>
      </c>
      <c r="B1003" s="29" t="s">
        <v>171</v>
      </c>
      <c r="C1003" s="30"/>
      <c r="D1003" s="30"/>
      <c r="E1003" s="30"/>
      <c r="F1003" s="35"/>
      <c r="G1003" s="36"/>
      <c r="H1003" s="36"/>
      <c r="I1003" s="36"/>
      <c r="J1003" s="36"/>
      <c r="K1003" s="36"/>
    </row>
    <row r="1004" spans="1:11" ht="30" customHeight="1">
      <c r="A1004" s="28">
        <v>2</v>
      </c>
      <c r="B1004" s="29" t="s">
        <v>172</v>
      </c>
      <c r="C1004" s="30"/>
      <c r="D1004" s="30"/>
      <c r="E1004" s="30"/>
      <c r="F1004" s="35"/>
      <c r="G1004" s="36"/>
      <c r="H1004" s="36"/>
      <c r="I1004" s="36"/>
      <c r="J1004" s="36"/>
      <c r="K1004" s="36"/>
    </row>
    <row r="1005" spans="1:11">
      <c r="A1005" s="53"/>
      <c r="B1005" s="54" t="s">
        <v>173</v>
      </c>
      <c r="C1005" s="30"/>
      <c r="D1005" s="30"/>
      <c r="E1005" s="30"/>
      <c r="F1005" s="35"/>
      <c r="G1005" s="36"/>
      <c r="H1005" s="36"/>
      <c r="I1005" s="36"/>
      <c r="J1005" s="36"/>
      <c r="K1005" s="36"/>
    </row>
    <row r="1021" spans="1:11">
      <c r="A1021" s="403" t="e">
        <f>'Bid-Summary'!B193</f>
        <v>#REF!</v>
      </c>
      <c r="B1021" s="403"/>
      <c r="C1021" s="435" t="e">
        <f>'Bid-Summary'!C194</f>
        <v>#REF!</v>
      </c>
      <c r="D1021" s="435"/>
      <c r="E1021" s="435"/>
      <c r="F1021" s="435"/>
      <c r="G1021" s="435"/>
      <c r="H1021" s="435"/>
      <c r="I1021" s="435"/>
      <c r="J1021" s="436"/>
      <c r="K1021" s="58" t="e">
        <f>'Bid-Summary'!D193</f>
        <v>#REF!</v>
      </c>
    </row>
    <row r="1022" spans="1:11" ht="21.75" customHeight="1">
      <c r="A1022" s="404" t="s">
        <v>73</v>
      </c>
      <c r="B1022" s="405"/>
      <c r="C1022" s="20"/>
      <c r="D1022" s="20"/>
      <c r="E1022" s="20"/>
      <c r="F1022" s="22">
        <f>'Bid-Summary'!B198</f>
        <v>0</v>
      </c>
      <c r="G1022" s="22">
        <f>'Bid-Summary'!B199</f>
        <v>0</v>
      </c>
      <c r="H1022" s="22">
        <f>'Bid-Summary'!B200</f>
        <v>0</v>
      </c>
      <c r="I1022" s="66">
        <f>'Bid-Summary'!B201</f>
        <v>0</v>
      </c>
      <c r="J1022" s="22">
        <f>'Bid-Summary'!B202</f>
        <v>0</v>
      </c>
      <c r="K1022" s="67">
        <f>'Bid-Summary'!H198</f>
        <v>0</v>
      </c>
    </row>
    <row r="1023" spans="1:11">
      <c r="A1023" s="408">
        <v>1</v>
      </c>
      <c r="B1023" s="418" t="s">
        <v>138</v>
      </c>
      <c r="C1023" s="418"/>
      <c r="D1023" s="418"/>
      <c r="E1023" s="419"/>
      <c r="F1023" s="430"/>
      <c r="G1023" s="426"/>
      <c r="H1023" s="426"/>
      <c r="I1023" s="426"/>
      <c r="J1023" s="426"/>
      <c r="K1023" s="429"/>
    </row>
    <row r="1024" spans="1:11" ht="18.75" customHeight="1">
      <c r="A1024" s="407"/>
      <c r="B1024" s="422"/>
      <c r="C1024" s="422"/>
      <c r="D1024" s="422"/>
      <c r="E1024" s="423"/>
      <c r="F1024" s="431"/>
      <c r="G1024" s="427"/>
      <c r="H1024" s="427"/>
      <c r="I1024" s="427"/>
      <c r="J1024" s="427"/>
      <c r="K1024" s="429"/>
    </row>
    <row r="1025" spans="1:11" ht="15" customHeight="1">
      <c r="A1025" s="406">
        <v>2</v>
      </c>
      <c r="B1025" s="418" t="s">
        <v>139</v>
      </c>
      <c r="C1025" s="418"/>
      <c r="D1025" s="418"/>
      <c r="E1025" s="419"/>
      <c r="F1025" s="437"/>
      <c r="G1025" s="426"/>
      <c r="H1025" s="426"/>
      <c r="I1025" s="426"/>
      <c r="J1025" s="426"/>
      <c r="K1025" s="429"/>
    </row>
    <row r="1026" spans="1:11">
      <c r="A1026" s="408"/>
      <c r="B1026" s="420"/>
      <c r="C1026" s="420"/>
      <c r="D1026" s="420"/>
      <c r="E1026" s="421"/>
      <c r="F1026" s="439"/>
      <c r="G1026" s="432"/>
      <c r="H1026" s="432"/>
      <c r="I1026" s="432"/>
      <c r="J1026" s="432"/>
      <c r="K1026" s="429"/>
    </row>
    <row r="1027" spans="1:11" ht="27" customHeight="1">
      <c r="A1027" s="407"/>
      <c r="B1027" s="422"/>
      <c r="C1027" s="422"/>
      <c r="D1027" s="422"/>
      <c r="E1027" s="423"/>
      <c r="F1027" s="438"/>
      <c r="G1027" s="427"/>
      <c r="H1027" s="427"/>
      <c r="I1027" s="427"/>
      <c r="J1027" s="427"/>
      <c r="K1027" s="429"/>
    </row>
    <row r="1028" spans="1:11" ht="15" customHeight="1">
      <c r="A1028" s="406">
        <v>3</v>
      </c>
      <c r="B1028" s="418" t="s">
        <v>140</v>
      </c>
      <c r="C1028" s="418"/>
      <c r="D1028" s="418"/>
      <c r="E1028" s="419"/>
      <c r="F1028" s="437"/>
      <c r="G1028" s="426"/>
      <c r="H1028" s="426"/>
      <c r="I1028" s="426"/>
      <c r="J1028" s="426"/>
      <c r="K1028" s="429"/>
    </row>
    <row r="1029" spans="1:11">
      <c r="A1029" s="408"/>
      <c r="B1029" s="420"/>
      <c r="C1029" s="420"/>
      <c r="D1029" s="420"/>
      <c r="E1029" s="421"/>
      <c r="F1029" s="439"/>
      <c r="G1029" s="432"/>
      <c r="H1029" s="432"/>
      <c r="I1029" s="432"/>
      <c r="J1029" s="432"/>
      <c r="K1029" s="429"/>
    </row>
    <row r="1030" spans="1:11" ht="60" customHeight="1">
      <c r="A1030" s="407"/>
      <c r="B1030" s="422"/>
      <c r="C1030" s="422"/>
      <c r="D1030" s="422"/>
      <c r="E1030" s="423"/>
      <c r="F1030" s="438"/>
      <c r="G1030" s="427"/>
      <c r="H1030" s="427"/>
      <c r="I1030" s="427"/>
      <c r="J1030" s="427"/>
      <c r="K1030" s="429"/>
    </row>
    <row r="1031" spans="1:11" ht="15" customHeight="1">
      <c r="A1031" s="409">
        <v>4</v>
      </c>
      <c r="B1031" s="418" t="s">
        <v>141</v>
      </c>
      <c r="C1031" s="418"/>
      <c r="D1031" s="418"/>
      <c r="E1031" s="419"/>
      <c r="F1031" s="437"/>
      <c r="G1031" s="426"/>
      <c r="H1031" s="426"/>
      <c r="I1031" s="426"/>
      <c r="J1031" s="426"/>
      <c r="K1031" s="429"/>
    </row>
    <row r="1032" spans="1:11">
      <c r="A1032" s="410"/>
      <c r="B1032" s="420"/>
      <c r="C1032" s="420"/>
      <c r="D1032" s="420"/>
      <c r="E1032" s="421"/>
      <c r="F1032" s="439"/>
      <c r="G1032" s="432"/>
      <c r="H1032" s="432"/>
      <c r="I1032" s="432"/>
      <c r="J1032" s="432"/>
      <c r="K1032" s="429"/>
    </row>
    <row r="1033" spans="1:11" ht="25.5" customHeight="1">
      <c r="A1033" s="411"/>
      <c r="B1033" s="422"/>
      <c r="C1033" s="422"/>
      <c r="D1033" s="422"/>
      <c r="E1033" s="423"/>
      <c r="F1033" s="438"/>
      <c r="G1033" s="427"/>
      <c r="H1033" s="427"/>
      <c r="I1033" s="427"/>
      <c r="J1033" s="427"/>
      <c r="K1033" s="429"/>
    </row>
    <row r="1034" spans="1:11" ht="10.5" customHeight="1">
      <c r="A1034" s="28">
        <v>5</v>
      </c>
      <c r="B1034" s="29" t="s">
        <v>142</v>
      </c>
      <c r="C1034" s="30"/>
      <c r="D1034" s="30"/>
      <c r="E1034" s="30"/>
      <c r="F1034" s="31"/>
      <c r="G1034" s="32"/>
      <c r="H1034" s="32"/>
      <c r="I1034" s="32"/>
      <c r="J1034" s="32"/>
      <c r="K1034" s="62"/>
    </row>
    <row r="1035" spans="1:11" ht="21" customHeight="1">
      <c r="A1035" s="24" t="s">
        <v>143</v>
      </c>
      <c r="B1035" s="33" t="s">
        <v>144</v>
      </c>
      <c r="C1035" s="34"/>
      <c r="D1035" s="34"/>
      <c r="E1035" s="34"/>
      <c r="F1035" s="35"/>
      <c r="G1035" s="36"/>
      <c r="H1035" s="36"/>
      <c r="I1035" s="36"/>
      <c r="J1035" s="36"/>
      <c r="K1035" s="61"/>
    </row>
    <row r="1036" spans="1:11" ht="20.85" customHeight="1">
      <c r="A1036" s="406" t="s">
        <v>145</v>
      </c>
      <c r="B1036" s="418" t="s">
        <v>146</v>
      </c>
      <c r="C1036" s="418"/>
      <c r="D1036" s="418"/>
      <c r="E1036" s="419"/>
      <c r="F1036" s="437"/>
      <c r="G1036" s="426"/>
      <c r="H1036" s="426"/>
      <c r="I1036" s="426"/>
      <c r="J1036" s="426"/>
      <c r="K1036" s="429"/>
    </row>
    <row r="1037" spans="1:11" ht="6.75" customHeight="1">
      <c r="A1037" s="407"/>
      <c r="B1037" s="422"/>
      <c r="C1037" s="422"/>
      <c r="D1037" s="422"/>
      <c r="E1037" s="423"/>
      <c r="F1037" s="438"/>
      <c r="G1037" s="427"/>
      <c r="H1037" s="427"/>
      <c r="I1037" s="427"/>
      <c r="J1037" s="427"/>
      <c r="K1037" s="429"/>
    </row>
    <row r="1038" spans="1:11" ht="20.85" customHeight="1">
      <c r="A1038" s="28" t="s">
        <v>147</v>
      </c>
      <c r="B1038" s="29" t="s">
        <v>148</v>
      </c>
      <c r="C1038" s="37"/>
      <c r="D1038" s="37"/>
      <c r="E1038" s="37"/>
      <c r="F1038" s="35"/>
      <c r="G1038" s="36"/>
      <c r="H1038" s="36"/>
      <c r="I1038" s="36"/>
      <c r="J1038" s="36"/>
      <c r="K1038" s="61"/>
    </row>
    <row r="1039" spans="1:11" ht="20.85" customHeight="1">
      <c r="A1039" s="28" t="s">
        <v>149</v>
      </c>
      <c r="B1039" s="29" t="s">
        <v>150</v>
      </c>
      <c r="C1039" s="37"/>
      <c r="D1039" s="37"/>
      <c r="E1039" s="37"/>
      <c r="F1039" s="35"/>
      <c r="G1039" s="36"/>
      <c r="H1039" s="36"/>
      <c r="I1039" s="36"/>
      <c r="J1039" s="36"/>
      <c r="K1039" s="61"/>
    </row>
    <row r="1040" spans="1:11" ht="15" customHeight="1">
      <c r="A1040" s="409">
        <v>6</v>
      </c>
      <c r="B1040" s="418" t="s">
        <v>151</v>
      </c>
      <c r="C1040" s="418"/>
      <c r="D1040" s="418"/>
      <c r="E1040" s="419"/>
      <c r="F1040" s="437"/>
      <c r="G1040" s="426"/>
      <c r="H1040" s="426"/>
      <c r="I1040" s="426"/>
      <c r="J1040" s="426"/>
      <c r="K1040" s="429"/>
    </row>
    <row r="1041" spans="1:11">
      <c r="A1041" s="411"/>
      <c r="B1041" s="422"/>
      <c r="C1041" s="422"/>
      <c r="D1041" s="422"/>
      <c r="E1041" s="423"/>
      <c r="F1041" s="438"/>
      <c r="G1041" s="427"/>
      <c r="H1041" s="427"/>
      <c r="I1041" s="427"/>
      <c r="J1041" s="427"/>
      <c r="K1041" s="429"/>
    </row>
    <row r="1042" spans="1:11" ht="15" customHeight="1">
      <c r="A1042" s="409">
        <v>7</v>
      </c>
      <c r="B1042" s="418" t="s">
        <v>152</v>
      </c>
      <c r="C1042" s="418"/>
      <c r="D1042" s="418"/>
      <c r="E1042" s="419"/>
      <c r="F1042" s="437"/>
      <c r="G1042" s="426"/>
      <c r="H1042" s="426"/>
      <c r="I1042" s="426"/>
      <c r="J1042" s="426"/>
      <c r="K1042" s="429"/>
    </row>
    <row r="1043" spans="1:11" ht="16.5" customHeight="1">
      <c r="A1043" s="411"/>
      <c r="B1043" s="422"/>
      <c r="C1043" s="422"/>
      <c r="D1043" s="422"/>
      <c r="E1043" s="423"/>
      <c r="F1043" s="438"/>
      <c r="G1043" s="427"/>
      <c r="H1043" s="427"/>
      <c r="I1043" s="427"/>
      <c r="J1043" s="427"/>
      <c r="K1043" s="429"/>
    </row>
    <row r="1044" spans="1:11" ht="9" customHeight="1">
      <c r="A1044" s="28">
        <v>8</v>
      </c>
      <c r="B1044" s="29" t="s">
        <v>153</v>
      </c>
      <c r="C1044" s="37"/>
      <c r="D1044" s="37"/>
      <c r="E1044" s="37"/>
      <c r="F1044" s="31"/>
      <c r="G1044" s="32"/>
      <c r="H1044" s="32"/>
      <c r="I1044" s="32"/>
      <c r="J1044" s="32"/>
      <c r="K1044" s="62"/>
    </row>
    <row r="1045" spans="1:11" ht="15" customHeight="1">
      <c r="A1045" s="23" t="s">
        <v>143</v>
      </c>
      <c r="B1045" s="38" t="s">
        <v>154</v>
      </c>
      <c r="C1045" s="39"/>
      <c r="D1045" s="39"/>
      <c r="E1045" s="39"/>
      <c r="F1045" s="437"/>
      <c r="G1045" s="426"/>
      <c r="H1045" s="426"/>
      <c r="I1045" s="426"/>
      <c r="J1045" s="426"/>
      <c r="K1045" s="429"/>
    </row>
    <row r="1046" spans="1:11">
      <c r="A1046" s="24"/>
      <c r="B1046" s="40" t="s">
        <v>155</v>
      </c>
      <c r="C1046" s="41"/>
      <c r="D1046" s="41"/>
      <c r="E1046" s="41"/>
      <c r="F1046" s="438"/>
      <c r="G1046" s="427"/>
      <c r="H1046" s="427"/>
      <c r="I1046" s="427"/>
      <c r="J1046" s="427"/>
      <c r="K1046" s="429"/>
    </row>
    <row r="1047" spans="1:11">
      <c r="A1047" s="23" t="s">
        <v>145</v>
      </c>
      <c r="B1047" s="42" t="s">
        <v>156</v>
      </c>
      <c r="C1047" s="39"/>
      <c r="D1047" s="39"/>
      <c r="E1047" s="39"/>
      <c r="F1047" s="437"/>
      <c r="G1047" s="426"/>
      <c r="H1047" s="426"/>
      <c r="I1047" s="426"/>
      <c r="J1047" s="426"/>
      <c r="K1047" s="429"/>
    </row>
    <row r="1048" spans="1:11" ht="15" customHeight="1">
      <c r="A1048" s="43"/>
      <c r="B1048" s="414" t="s">
        <v>157</v>
      </c>
      <c r="C1048" s="414"/>
      <c r="D1048" s="414"/>
      <c r="E1048" s="415"/>
      <c r="F1048" s="439"/>
      <c r="G1048" s="432"/>
      <c r="H1048" s="432"/>
      <c r="I1048" s="432"/>
      <c r="J1048" s="432"/>
      <c r="K1048" s="429"/>
    </row>
    <row r="1049" spans="1:11">
      <c r="A1049" s="44"/>
      <c r="B1049" s="416"/>
      <c r="C1049" s="416"/>
      <c r="D1049" s="416"/>
      <c r="E1049" s="417"/>
      <c r="F1049" s="438"/>
      <c r="G1049" s="427"/>
      <c r="H1049" s="427"/>
      <c r="I1049" s="427"/>
      <c r="J1049" s="427"/>
      <c r="K1049" s="429"/>
    </row>
    <row r="1050" spans="1:11">
      <c r="A1050" s="26" t="s">
        <v>147</v>
      </c>
      <c r="B1050" s="45" t="s">
        <v>158</v>
      </c>
      <c r="C1050" s="46"/>
      <c r="D1050" s="46"/>
      <c r="E1050" s="46"/>
      <c r="F1050" s="437"/>
      <c r="G1050" s="426"/>
      <c r="H1050" s="426"/>
      <c r="I1050" s="426"/>
      <c r="J1050" s="426"/>
      <c r="K1050" s="428"/>
    </row>
    <row r="1051" spans="1:11">
      <c r="A1051" s="44"/>
      <c r="B1051" s="47" t="s">
        <v>159</v>
      </c>
      <c r="C1051" s="41"/>
      <c r="D1051" s="41"/>
      <c r="E1051" s="41"/>
      <c r="F1051" s="438"/>
      <c r="G1051" s="427"/>
      <c r="H1051" s="427"/>
      <c r="I1051" s="427"/>
      <c r="J1051" s="427"/>
      <c r="K1051" s="428"/>
    </row>
    <row r="1052" spans="1:11">
      <c r="A1052" s="23" t="s">
        <v>149</v>
      </c>
      <c r="B1052" s="42" t="s">
        <v>160</v>
      </c>
      <c r="C1052" s="48"/>
      <c r="D1052" s="48"/>
      <c r="E1052" s="48"/>
      <c r="F1052" s="437"/>
      <c r="G1052" s="426"/>
      <c r="H1052" s="426"/>
      <c r="I1052" s="426"/>
      <c r="J1052" s="426"/>
      <c r="K1052" s="428"/>
    </row>
    <row r="1053" spans="1:11">
      <c r="A1053" s="24"/>
      <c r="B1053" s="47" t="s">
        <v>161</v>
      </c>
      <c r="C1053" s="34"/>
      <c r="D1053" s="34"/>
      <c r="E1053" s="34"/>
      <c r="F1053" s="438"/>
      <c r="G1053" s="427"/>
      <c r="H1053" s="427"/>
      <c r="I1053" s="427"/>
      <c r="J1053" s="427"/>
      <c r="K1053" s="428"/>
    </row>
    <row r="1054" spans="1:11">
      <c r="A1054" s="23" t="s">
        <v>162</v>
      </c>
      <c r="B1054" s="42" t="s">
        <v>163</v>
      </c>
      <c r="C1054" s="48"/>
      <c r="D1054" s="48"/>
      <c r="E1054" s="48"/>
      <c r="F1054" s="437"/>
      <c r="G1054" s="426"/>
      <c r="H1054" s="426"/>
      <c r="I1054" s="426"/>
      <c r="J1054" s="426"/>
      <c r="K1054" s="428"/>
    </row>
    <row r="1055" spans="1:11">
      <c r="A1055" s="24"/>
      <c r="B1055" s="33" t="s">
        <v>164</v>
      </c>
      <c r="C1055" s="34"/>
      <c r="D1055" s="34"/>
      <c r="E1055" s="34"/>
      <c r="F1055" s="438"/>
      <c r="G1055" s="427"/>
      <c r="H1055" s="427"/>
      <c r="I1055" s="427"/>
      <c r="J1055" s="427"/>
      <c r="K1055" s="428"/>
    </row>
    <row r="1056" spans="1:11">
      <c r="A1056" s="23" t="s">
        <v>165</v>
      </c>
      <c r="B1056" s="42" t="s">
        <v>166</v>
      </c>
      <c r="C1056" s="48"/>
      <c r="D1056" s="48"/>
      <c r="E1056" s="48"/>
      <c r="F1056" s="437"/>
      <c r="G1056" s="426"/>
      <c r="H1056" s="426"/>
      <c r="I1056" s="426"/>
      <c r="J1056" s="426"/>
      <c r="K1056" s="428"/>
    </row>
    <row r="1057" spans="1:11">
      <c r="A1057" s="49"/>
      <c r="B1057" s="47" t="s">
        <v>167</v>
      </c>
      <c r="C1057" s="34"/>
      <c r="D1057" s="34"/>
      <c r="E1057" s="34"/>
      <c r="F1057" s="438"/>
      <c r="G1057" s="427"/>
      <c r="H1057" s="427"/>
      <c r="I1057" s="427"/>
      <c r="J1057" s="427"/>
      <c r="K1057" s="428"/>
    </row>
    <row r="1058" spans="1:11" ht="15" customHeight="1">
      <c r="A1058" s="406">
        <v>9</v>
      </c>
      <c r="B1058" s="412" t="s">
        <v>168</v>
      </c>
      <c r="C1058" s="412"/>
      <c r="D1058" s="412"/>
      <c r="E1058" s="412"/>
      <c r="F1058" s="437"/>
      <c r="G1058" s="426"/>
      <c r="H1058" s="426"/>
      <c r="I1058" s="426"/>
      <c r="J1058" s="426"/>
      <c r="K1058" s="426"/>
    </row>
    <row r="1059" spans="1:11">
      <c r="A1059" s="407"/>
      <c r="B1059" s="413"/>
      <c r="C1059" s="413"/>
      <c r="D1059" s="413"/>
      <c r="E1059" s="413"/>
      <c r="F1059" s="438"/>
      <c r="G1059" s="427"/>
      <c r="H1059" s="427"/>
      <c r="I1059" s="427"/>
      <c r="J1059" s="427"/>
      <c r="K1059" s="427"/>
    </row>
    <row r="1060" spans="1:11" ht="30" customHeight="1">
      <c r="A1060" s="28">
        <v>10</v>
      </c>
      <c r="B1060" s="50" t="s">
        <v>169</v>
      </c>
      <c r="C1060" s="30"/>
      <c r="D1060" s="30"/>
      <c r="E1060" s="30"/>
      <c r="F1060" s="35"/>
      <c r="G1060" s="36"/>
      <c r="H1060" s="36"/>
      <c r="I1060" s="36"/>
      <c r="J1060" s="36"/>
      <c r="K1060" s="36"/>
    </row>
    <row r="1061" spans="1:11" ht="21.75" customHeight="1">
      <c r="A1061" s="424" t="s">
        <v>87</v>
      </c>
      <c r="B1061" s="425"/>
      <c r="C1061" s="20"/>
      <c r="D1061" s="20"/>
      <c r="E1061" s="20"/>
      <c r="F1061" s="52"/>
      <c r="G1061" s="36"/>
      <c r="H1061" s="36"/>
      <c r="I1061" s="36"/>
      <c r="J1061" s="36"/>
      <c r="K1061" s="63"/>
    </row>
    <row r="1062" spans="1:11">
      <c r="A1062" s="49"/>
      <c r="B1062" s="34" t="s">
        <v>170</v>
      </c>
      <c r="C1062" s="34"/>
      <c r="D1062" s="34"/>
      <c r="E1062" s="34"/>
      <c r="F1062" s="35"/>
      <c r="G1062" s="36"/>
      <c r="H1062" s="36"/>
      <c r="I1062" s="36"/>
      <c r="J1062" s="36"/>
      <c r="K1062" s="63"/>
    </row>
    <row r="1063" spans="1:11" ht="30" customHeight="1">
      <c r="A1063" s="28">
        <v>1</v>
      </c>
      <c r="B1063" s="29" t="s">
        <v>171</v>
      </c>
      <c r="C1063" s="30"/>
      <c r="D1063" s="30"/>
      <c r="E1063" s="30"/>
      <c r="F1063" s="35"/>
      <c r="G1063" s="36"/>
      <c r="H1063" s="36"/>
      <c r="I1063" s="36"/>
      <c r="J1063" s="36"/>
      <c r="K1063" s="36"/>
    </row>
    <row r="1064" spans="1:11" ht="30" customHeight="1">
      <c r="A1064" s="28">
        <v>2</v>
      </c>
      <c r="B1064" s="29" t="s">
        <v>172</v>
      </c>
      <c r="C1064" s="30"/>
      <c r="D1064" s="30"/>
      <c r="E1064" s="30"/>
      <c r="F1064" s="35"/>
      <c r="G1064" s="36"/>
      <c r="H1064" s="36"/>
      <c r="I1064" s="36"/>
      <c r="J1064" s="36"/>
      <c r="K1064" s="36"/>
    </row>
    <row r="1065" spans="1:11">
      <c r="A1065" s="53"/>
      <c r="B1065" s="54" t="s">
        <v>173</v>
      </c>
      <c r="C1065" s="30"/>
      <c r="D1065" s="30"/>
      <c r="E1065" s="30"/>
      <c r="F1065" s="35"/>
      <c r="G1065" s="36"/>
      <c r="H1065" s="36"/>
      <c r="I1065" s="36"/>
      <c r="J1065" s="36"/>
      <c r="K1065" s="36"/>
    </row>
    <row r="1081" spans="1:11">
      <c r="A1081" s="403" t="e">
        <f>'Bid-Summary'!B204</f>
        <v>#REF!</v>
      </c>
      <c r="B1081" s="403"/>
      <c r="C1081" s="435" t="e">
        <f>'Bid-Summary'!C205</f>
        <v>#REF!</v>
      </c>
      <c r="D1081" s="435"/>
      <c r="E1081" s="435"/>
      <c r="F1081" s="435"/>
      <c r="G1081" s="435"/>
      <c r="H1081" s="435"/>
      <c r="I1081" s="435"/>
      <c r="J1081" s="436"/>
      <c r="K1081" s="58" t="e">
        <f>'Bid-Summary'!D204</f>
        <v>#REF!</v>
      </c>
    </row>
    <row r="1082" spans="1:11" ht="21.75" customHeight="1">
      <c r="A1082" s="404" t="s">
        <v>73</v>
      </c>
      <c r="B1082" s="405"/>
      <c r="C1082" s="20"/>
      <c r="D1082" s="20"/>
      <c r="E1082" s="20"/>
      <c r="F1082" s="22">
        <f>'Bid-Summary'!B209</f>
        <v>0</v>
      </c>
      <c r="G1082" s="22">
        <f>'Bid-Summary'!B210</f>
        <v>0</v>
      </c>
      <c r="H1082" s="22">
        <f>'Bid-Summary'!B211</f>
        <v>0</v>
      </c>
      <c r="I1082" s="66">
        <f>'Bid-Summary'!B212</f>
        <v>0</v>
      </c>
      <c r="J1082" s="22">
        <f>'Bid-Summary'!B213</f>
        <v>0</v>
      </c>
      <c r="K1082" s="60">
        <f>'Bid-Summary'!H209</f>
        <v>0</v>
      </c>
    </row>
    <row r="1083" spans="1:11">
      <c r="A1083" s="408">
        <v>1</v>
      </c>
      <c r="B1083" s="418" t="s">
        <v>138</v>
      </c>
      <c r="C1083" s="418"/>
      <c r="D1083" s="418"/>
      <c r="E1083" s="419"/>
      <c r="F1083" s="430"/>
      <c r="G1083" s="426"/>
      <c r="H1083" s="426"/>
      <c r="I1083" s="426"/>
      <c r="J1083" s="426"/>
      <c r="K1083" s="430"/>
    </row>
    <row r="1084" spans="1:11" ht="18.75" customHeight="1">
      <c r="A1084" s="407"/>
      <c r="B1084" s="422"/>
      <c r="C1084" s="422"/>
      <c r="D1084" s="422"/>
      <c r="E1084" s="423"/>
      <c r="F1084" s="431"/>
      <c r="G1084" s="427"/>
      <c r="H1084" s="427"/>
      <c r="I1084" s="427"/>
      <c r="J1084" s="427"/>
      <c r="K1084" s="431"/>
    </row>
    <row r="1085" spans="1:11" ht="15" customHeight="1">
      <c r="A1085" s="406">
        <v>2</v>
      </c>
      <c r="B1085" s="418" t="s">
        <v>139</v>
      </c>
      <c r="C1085" s="418"/>
      <c r="D1085" s="418"/>
      <c r="E1085" s="419"/>
      <c r="F1085" s="437"/>
      <c r="G1085" s="426"/>
      <c r="H1085" s="426"/>
      <c r="I1085" s="426"/>
      <c r="J1085" s="426"/>
      <c r="K1085" s="429"/>
    </row>
    <row r="1086" spans="1:11">
      <c r="A1086" s="408"/>
      <c r="B1086" s="420"/>
      <c r="C1086" s="420"/>
      <c r="D1086" s="420"/>
      <c r="E1086" s="421"/>
      <c r="F1086" s="439"/>
      <c r="G1086" s="432"/>
      <c r="H1086" s="432"/>
      <c r="I1086" s="432"/>
      <c r="J1086" s="432"/>
      <c r="K1086" s="429"/>
    </row>
    <row r="1087" spans="1:11" ht="27" customHeight="1">
      <c r="A1087" s="407"/>
      <c r="B1087" s="422"/>
      <c r="C1087" s="422"/>
      <c r="D1087" s="422"/>
      <c r="E1087" s="423"/>
      <c r="F1087" s="438"/>
      <c r="G1087" s="427"/>
      <c r="H1087" s="427"/>
      <c r="I1087" s="427"/>
      <c r="J1087" s="427"/>
      <c r="K1087" s="429"/>
    </row>
    <row r="1088" spans="1:11" ht="15" customHeight="1">
      <c r="A1088" s="406">
        <v>3</v>
      </c>
      <c r="B1088" s="418" t="s">
        <v>140</v>
      </c>
      <c r="C1088" s="418"/>
      <c r="D1088" s="418"/>
      <c r="E1088" s="419"/>
      <c r="F1088" s="437"/>
      <c r="G1088" s="426"/>
      <c r="H1088" s="426"/>
      <c r="I1088" s="426"/>
      <c r="J1088" s="426"/>
      <c r="K1088" s="429"/>
    </row>
    <row r="1089" spans="1:11">
      <c r="A1089" s="408"/>
      <c r="B1089" s="420"/>
      <c r="C1089" s="420"/>
      <c r="D1089" s="420"/>
      <c r="E1089" s="421"/>
      <c r="F1089" s="439"/>
      <c r="G1089" s="432"/>
      <c r="H1089" s="432"/>
      <c r="I1089" s="432"/>
      <c r="J1089" s="432"/>
      <c r="K1089" s="429"/>
    </row>
    <row r="1090" spans="1:11" ht="60" customHeight="1">
      <c r="A1090" s="407"/>
      <c r="B1090" s="422"/>
      <c r="C1090" s="422"/>
      <c r="D1090" s="422"/>
      <c r="E1090" s="423"/>
      <c r="F1090" s="438"/>
      <c r="G1090" s="427"/>
      <c r="H1090" s="427"/>
      <c r="I1090" s="427"/>
      <c r="J1090" s="427"/>
      <c r="K1090" s="429"/>
    </row>
    <row r="1091" spans="1:11" ht="15" customHeight="1">
      <c r="A1091" s="409">
        <v>4</v>
      </c>
      <c r="B1091" s="418" t="s">
        <v>141</v>
      </c>
      <c r="C1091" s="418"/>
      <c r="D1091" s="418"/>
      <c r="E1091" s="419"/>
      <c r="F1091" s="437"/>
      <c r="G1091" s="426"/>
      <c r="H1091" s="426"/>
      <c r="I1091" s="426"/>
      <c r="J1091" s="426"/>
      <c r="K1091" s="429"/>
    </row>
    <row r="1092" spans="1:11">
      <c r="A1092" s="410"/>
      <c r="B1092" s="420"/>
      <c r="C1092" s="420"/>
      <c r="D1092" s="420"/>
      <c r="E1092" s="421"/>
      <c r="F1092" s="439"/>
      <c r="G1092" s="432"/>
      <c r="H1092" s="432"/>
      <c r="I1092" s="432"/>
      <c r="J1092" s="432"/>
      <c r="K1092" s="429"/>
    </row>
    <row r="1093" spans="1:11" ht="25.5" customHeight="1">
      <c r="A1093" s="411"/>
      <c r="B1093" s="422"/>
      <c r="C1093" s="422"/>
      <c r="D1093" s="422"/>
      <c r="E1093" s="423"/>
      <c r="F1093" s="438"/>
      <c r="G1093" s="427"/>
      <c r="H1093" s="427"/>
      <c r="I1093" s="427"/>
      <c r="J1093" s="427"/>
      <c r="K1093" s="429"/>
    </row>
    <row r="1094" spans="1:11" ht="10.5" customHeight="1">
      <c r="A1094" s="28">
        <v>5</v>
      </c>
      <c r="B1094" s="29" t="s">
        <v>142</v>
      </c>
      <c r="C1094" s="30"/>
      <c r="D1094" s="30"/>
      <c r="E1094" s="30"/>
      <c r="F1094" s="31"/>
      <c r="G1094" s="32"/>
      <c r="H1094" s="32"/>
      <c r="I1094" s="32"/>
      <c r="J1094" s="32"/>
      <c r="K1094" s="62"/>
    </row>
    <row r="1095" spans="1:11" ht="21" customHeight="1">
      <c r="A1095" s="24" t="s">
        <v>143</v>
      </c>
      <c r="B1095" s="33" t="s">
        <v>144</v>
      </c>
      <c r="C1095" s="34"/>
      <c r="D1095" s="34"/>
      <c r="E1095" s="34"/>
      <c r="F1095" s="35"/>
      <c r="G1095" s="36"/>
      <c r="H1095" s="36"/>
      <c r="I1095" s="36"/>
      <c r="J1095" s="36"/>
      <c r="K1095" s="61"/>
    </row>
    <row r="1096" spans="1:11" ht="20.85" customHeight="1">
      <c r="A1096" s="406" t="s">
        <v>145</v>
      </c>
      <c r="B1096" s="418" t="s">
        <v>146</v>
      </c>
      <c r="C1096" s="418"/>
      <c r="D1096" s="418"/>
      <c r="E1096" s="419"/>
      <c r="F1096" s="437"/>
      <c r="G1096" s="426"/>
      <c r="H1096" s="426"/>
      <c r="I1096" s="426"/>
      <c r="J1096" s="426"/>
      <c r="K1096" s="429"/>
    </row>
    <row r="1097" spans="1:11" ht="6.75" customHeight="1">
      <c r="A1097" s="407"/>
      <c r="B1097" s="422"/>
      <c r="C1097" s="422"/>
      <c r="D1097" s="422"/>
      <c r="E1097" s="423"/>
      <c r="F1097" s="438"/>
      <c r="G1097" s="427"/>
      <c r="H1097" s="427"/>
      <c r="I1097" s="427"/>
      <c r="J1097" s="427"/>
      <c r="K1097" s="429"/>
    </row>
    <row r="1098" spans="1:11" ht="20.85" customHeight="1">
      <c r="A1098" s="28" t="s">
        <v>147</v>
      </c>
      <c r="B1098" s="29" t="s">
        <v>148</v>
      </c>
      <c r="C1098" s="37"/>
      <c r="D1098" s="37"/>
      <c r="E1098" s="37"/>
      <c r="F1098" s="35"/>
      <c r="G1098" s="36"/>
      <c r="H1098" s="36"/>
      <c r="I1098" s="36"/>
      <c r="J1098" s="36"/>
      <c r="K1098" s="61"/>
    </row>
    <row r="1099" spans="1:11" ht="20.85" customHeight="1">
      <c r="A1099" s="28" t="s">
        <v>149</v>
      </c>
      <c r="B1099" s="29" t="s">
        <v>150</v>
      </c>
      <c r="C1099" s="37"/>
      <c r="D1099" s="37"/>
      <c r="E1099" s="37"/>
      <c r="F1099" s="35"/>
      <c r="G1099" s="36"/>
      <c r="H1099" s="36"/>
      <c r="I1099" s="36"/>
      <c r="J1099" s="36"/>
      <c r="K1099" s="61"/>
    </row>
    <row r="1100" spans="1:11" ht="15" customHeight="1">
      <c r="A1100" s="409">
        <v>6</v>
      </c>
      <c r="B1100" s="418" t="s">
        <v>151</v>
      </c>
      <c r="C1100" s="418"/>
      <c r="D1100" s="418"/>
      <c r="E1100" s="419"/>
      <c r="F1100" s="437"/>
      <c r="G1100" s="426"/>
      <c r="H1100" s="426"/>
      <c r="I1100" s="426"/>
      <c r="J1100" s="426"/>
      <c r="K1100" s="429"/>
    </row>
    <row r="1101" spans="1:11">
      <c r="A1101" s="411"/>
      <c r="B1101" s="422"/>
      <c r="C1101" s="422"/>
      <c r="D1101" s="422"/>
      <c r="E1101" s="423"/>
      <c r="F1101" s="438"/>
      <c r="G1101" s="427"/>
      <c r="H1101" s="427"/>
      <c r="I1101" s="427"/>
      <c r="J1101" s="427"/>
      <c r="K1101" s="429"/>
    </row>
    <row r="1102" spans="1:11" ht="15" customHeight="1">
      <c r="A1102" s="409">
        <v>7</v>
      </c>
      <c r="B1102" s="418" t="s">
        <v>152</v>
      </c>
      <c r="C1102" s="418"/>
      <c r="D1102" s="418"/>
      <c r="E1102" s="419"/>
      <c r="F1102" s="437"/>
      <c r="G1102" s="426"/>
      <c r="H1102" s="426"/>
      <c r="I1102" s="426"/>
      <c r="J1102" s="426"/>
      <c r="K1102" s="429"/>
    </row>
    <row r="1103" spans="1:11" ht="16.5" customHeight="1">
      <c r="A1103" s="411"/>
      <c r="B1103" s="422"/>
      <c r="C1103" s="422"/>
      <c r="D1103" s="422"/>
      <c r="E1103" s="423"/>
      <c r="F1103" s="438"/>
      <c r="G1103" s="427"/>
      <c r="H1103" s="427"/>
      <c r="I1103" s="427"/>
      <c r="J1103" s="427"/>
      <c r="K1103" s="429"/>
    </row>
    <row r="1104" spans="1:11" ht="9" customHeight="1">
      <c r="A1104" s="28">
        <v>8</v>
      </c>
      <c r="B1104" s="29" t="s">
        <v>153</v>
      </c>
      <c r="C1104" s="37"/>
      <c r="D1104" s="37"/>
      <c r="E1104" s="37"/>
      <c r="F1104" s="31"/>
      <c r="G1104" s="32"/>
      <c r="H1104" s="32"/>
      <c r="I1104" s="32"/>
      <c r="J1104" s="32"/>
      <c r="K1104" s="62"/>
    </row>
    <row r="1105" spans="1:11" ht="15" customHeight="1">
      <c r="A1105" s="23" t="s">
        <v>143</v>
      </c>
      <c r="B1105" s="38" t="s">
        <v>154</v>
      </c>
      <c r="C1105" s="39"/>
      <c r="D1105" s="39"/>
      <c r="E1105" s="39"/>
      <c r="F1105" s="437"/>
      <c r="G1105" s="426"/>
      <c r="H1105" s="426"/>
      <c r="I1105" s="426"/>
      <c r="J1105" s="426"/>
      <c r="K1105" s="429"/>
    </row>
    <row r="1106" spans="1:11">
      <c r="A1106" s="24"/>
      <c r="B1106" s="40" t="s">
        <v>155</v>
      </c>
      <c r="C1106" s="41"/>
      <c r="D1106" s="41"/>
      <c r="E1106" s="41"/>
      <c r="F1106" s="438"/>
      <c r="G1106" s="427"/>
      <c r="H1106" s="427"/>
      <c r="I1106" s="427"/>
      <c r="J1106" s="427"/>
      <c r="K1106" s="429"/>
    </row>
    <row r="1107" spans="1:11">
      <c r="A1107" s="23" t="s">
        <v>145</v>
      </c>
      <c r="B1107" s="42" t="s">
        <v>156</v>
      </c>
      <c r="C1107" s="39"/>
      <c r="D1107" s="39"/>
      <c r="E1107" s="39"/>
      <c r="F1107" s="437"/>
      <c r="G1107" s="426"/>
      <c r="H1107" s="426"/>
      <c r="I1107" s="426"/>
      <c r="J1107" s="426"/>
      <c r="K1107" s="429"/>
    </row>
    <row r="1108" spans="1:11" ht="15" customHeight="1">
      <c r="A1108" s="43"/>
      <c r="B1108" s="414" t="s">
        <v>157</v>
      </c>
      <c r="C1108" s="414"/>
      <c r="D1108" s="414"/>
      <c r="E1108" s="415"/>
      <c r="F1108" s="439"/>
      <c r="G1108" s="432"/>
      <c r="H1108" s="432"/>
      <c r="I1108" s="432"/>
      <c r="J1108" s="432"/>
      <c r="K1108" s="429"/>
    </row>
    <row r="1109" spans="1:11">
      <c r="A1109" s="44"/>
      <c r="B1109" s="416"/>
      <c r="C1109" s="416"/>
      <c r="D1109" s="416"/>
      <c r="E1109" s="417"/>
      <c r="F1109" s="438"/>
      <c r="G1109" s="427"/>
      <c r="H1109" s="427"/>
      <c r="I1109" s="427"/>
      <c r="J1109" s="427"/>
      <c r="K1109" s="429"/>
    </row>
    <row r="1110" spans="1:11">
      <c r="A1110" s="26" t="s">
        <v>147</v>
      </c>
      <c r="B1110" s="45" t="s">
        <v>158</v>
      </c>
      <c r="C1110" s="46"/>
      <c r="D1110" s="46"/>
      <c r="E1110" s="46"/>
      <c r="F1110" s="437"/>
      <c r="G1110" s="426"/>
      <c r="H1110" s="426"/>
      <c r="I1110" s="426"/>
      <c r="J1110" s="426"/>
      <c r="K1110" s="428"/>
    </row>
    <row r="1111" spans="1:11">
      <c r="A1111" s="44"/>
      <c r="B1111" s="47" t="s">
        <v>159</v>
      </c>
      <c r="C1111" s="41"/>
      <c r="D1111" s="41"/>
      <c r="E1111" s="41"/>
      <c r="F1111" s="438"/>
      <c r="G1111" s="427"/>
      <c r="H1111" s="427"/>
      <c r="I1111" s="427"/>
      <c r="J1111" s="427"/>
      <c r="K1111" s="428"/>
    </row>
    <row r="1112" spans="1:11">
      <c r="A1112" s="23" t="s">
        <v>149</v>
      </c>
      <c r="B1112" s="42" t="s">
        <v>160</v>
      </c>
      <c r="C1112" s="48"/>
      <c r="D1112" s="48"/>
      <c r="E1112" s="48"/>
      <c r="F1112" s="437"/>
      <c r="G1112" s="426"/>
      <c r="H1112" s="426"/>
      <c r="I1112" s="426"/>
      <c r="J1112" s="426"/>
      <c r="K1112" s="428"/>
    </row>
    <row r="1113" spans="1:11">
      <c r="A1113" s="24"/>
      <c r="B1113" s="47" t="s">
        <v>161</v>
      </c>
      <c r="C1113" s="34"/>
      <c r="D1113" s="34"/>
      <c r="E1113" s="34"/>
      <c r="F1113" s="438"/>
      <c r="G1113" s="427"/>
      <c r="H1113" s="427"/>
      <c r="I1113" s="427"/>
      <c r="J1113" s="427"/>
      <c r="K1113" s="428"/>
    </row>
    <row r="1114" spans="1:11">
      <c r="A1114" s="23" t="s">
        <v>162</v>
      </c>
      <c r="B1114" s="42" t="s">
        <v>163</v>
      </c>
      <c r="C1114" s="48"/>
      <c r="D1114" s="48"/>
      <c r="E1114" s="48"/>
      <c r="F1114" s="437"/>
      <c r="G1114" s="426"/>
      <c r="H1114" s="426"/>
      <c r="I1114" s="426"/>
      <c r="J1114" s="426"/>
      <c r="K1114" s="428"/>
    </row>
    <row r="1115" spans="1:11">
      <c r="A1115" s="24"/>
      <c r="B1115" s="33" t="s">
        <v>164</v>
      </c>
      <c r="C1115" s="34"/>
      <c r="D1115" s="34"/>
      <c r="E1115" s="34"/>
      <c r="F1115" s="438"/>
      <c r="G1115" s="427"/>
      <c r="H1115" s="427"/>
      <c r="I1115" s="427"/>
      <c r="J1115" s="427"/>
      <c r="K1115" s="428"/>
    </row>
    <row r="1116" spans="1:11">
      <c r="A1116" s="23" t="s">
        <v>165</v>
      </c>
      <c r="B1116" s="42" t="s">
        <v>166</v>
      </c>
      <c r="C1116" s="48"/>
      <c r="D1116" s="48"/>
      <c r="E1116" s="48"/>
      <c r="F1116" s="437"/>
      <c r="G1116" s="426"/>
      <c r="H1116" s="426"/>
      <c r="I1116" s="426"/>
      <c r="J1116" s="426"/>
      <c r="K1116" s="428"/>
    </row>
    <row r="1117" spans="1:11">
      <c r="A1117" s="49"/>
      <c r="B1117" s="47" t="s">
        <v>167</v>
      </c>
      <c r="C1117" s="34"/>
      <c r="D1117" s="34"/>
      <c r="E1117" s="34"/>
      <c r="F1117" s="438"/>
      <c r="G1117" s="427"/>
      <c r="H1117" s="427"/>
      <c r="I1117" s="427"/>
      <c r="J1117" s="427"/>
      <c r="K1117" s="428"/>
    </row>
    <row r="1118" spans="1:11" ht="15" customHeight="1">
      <c r="A1118" s="406">
        <v>9</v>
      </c>
      <c r="B1118" s="412" t="s">
        <v>168</v>
      </c>
      <c r="C1118" s="412"/>
      <c r="D1118" s="412"/>
      <c r="E1118" s="412"/>
      <c r="F1118" s="437"/>
      <c r="G1118" s="426"/>
      <c r="H1118" s="426"/>
      <c r="I1118" s="426"/>
      <c r="J1118" s="426"/>
      <c r="K1118" s="426"/>
    </row>
    <row r="1119" spans="1:11">
      <c r="A1119" s="407"/>
      <c r="B1119" s="413"/>
      <c r="C1119" s="413"/>
      <c r="D1119" s="413"/>
      <c r="E1119" s="413"/>
      <c r="F1119" s="438"/>
      <c r="G1119" s="427"/>
      <c r="H1119" s="427"/>
      <c r="I1119" s="427"/>
      <c r="J1119" s="427"/>
      <c r="K1119" s="427"/>
    </row>
    <row r="1120" spans="1:11" ht="30" customHeight="1">
      <c r="A1120" s="28">
        <v>10</v>
      </c>
      <c r="B1120" s="50" t="s">
        <v>169</v>
      </c>
      <c r="C1120" s="30"/>
      <c r="D1120" s="30"/>
      <c r="E1120" s="30"/>
      <c r="F1120" s="35"/>
      <c r="G1120" s="36"/>
      <c r="H1120" s="36"/>
      <c r="I1120" s="36"/>
      <c r="J1120" s="36"/>
      <c r="K1120" s="36"/>
    </row>
    <row r="1121" spans="1:11" ht="21.75" customHeight="1">
      <c r="A1121" s="424" t="s">
        <v>87</v>
      </c>
      <c r="B1121" s="425"/>
      <c r="C1121" s="20"/>
      <c r="D1121" s="20"/>
      <c r="E1121" s="20"/>
      <c r="F1121" s="52"/>
      <c r="G1121" s="36"/>
      <c r="H1121" s="36"/>
      <c r="I1121" s="36"/>
      <c r="J1121" s="36"/>
      <c r="K1121" s="63"/>
    </row>
    <row r="1122" spans="1:11">
      <c r="A1122" s="49"/>
      <c r="B1122" s="34" t="s">
        <v>170</v>
      </c>
      <c r="C1122" s="34"/>
      <c r="D1122" s="34"/>
      <c r="E1122" s="34"/>
      <c r="F1122" s="35"/>
      <c r="G1122" s="36"/>
      <c r="H1122" s="36"/>
      <c r="I1122" s="36"/>
      <c r="J1122" s="36"/>
      <c r="K1122" s="63"/>
    </row>
    <row r="1123" spans="1:11" ht="30" customHeight="1">
      <c r="A1123" s="28">
        <v>1</v>
      </c>
      <c r="B1123" s="29" t="s">
        <v>171</v>
      </c>
      <c r="C1123" s="30"/>
      <c r="D1123" s="30"/>
      <c r="E1123" s="30"/>
      <c r="F1123" s="35"/>
      <c r="G1123" s="36"/>
      <c r="H1123" s="36"/>
      <c r="I1123" s="36"/>
      <c r="J1123" s="36"/>
      <c r="K1123" s="36"/>
    </row>
    <row r="1124" spans="1:11" ht="30" customHeight="1">
      <c r="A1124" s="28">
        <v>2</v>
      </c>
      <c r="B1124" s="29" t="s">
        <v>172</v>
      </c>
      <c r="C1124" s="30"/>
      <c r="D1124" s="30"/>
      <c r="E1124" s="30"/>
      <c r="F1124" s="35"/>
      <c r="G1124" s="36"/>
      <c r="H1124" s="36"/>
      <c r="I1124" s="36"/>
      <c r="J1124" s="36"/>
      <c r="K1124" s="36"/>
    </row>
    <row r="1125" spans="1:11">
      <c r="A1125" s="53"/>
      <c r="B1125" s="54" t="s">
        <v>173</v>
      </c>
      <c r="C1125" s="30"/>
      <c r="D1125" s="30"/>
      <c r="E1125" s="30"/>
      <c r="F1125" s="35"/>
      <c r="G1125" s="36"/>
      <c r="H1125" s="36"/>
      <c r="I1125" s="36"/>
      <c r="J1125" s="36"/>
      <c r="K1125" s="36"/>
    </row>
    <row r="1141" spans="1:11">
      <c r="A1141" s="403" t="e">
        <f>'Bid-Summary'!B215</f>
        <v>#REF!</v>
      </c>
      <c r="B1141" s="403"/>
      <c r="C1141" s="435" t="e">
        <f>'Bid-Summary'!C216</f>
        <v>#REF!</v>
      </c>
      <c r="D1141" s="435"/>
      <c r="E1141" s="435"/>
      <c r="F1141" s="435"/>
      <c r="G1141" s="435"/>
      <c r="H1141" s="435"/>
      <c r="I1141" s="435"/>
      <c r="J1141" s="436"/>
      <c r="K1141" s="58" t="e">
        <f>'Bid-Summary'!D215</f>
        <v>#REF!</v>
      </c>
    </row>
    <row r="1142" spans="1:11" ht="21.75" customHeight="1">
      <c r="A1142" s="404" t="s">
        <v>73</v>
      </c>
      <c r="B1142" s="405"/>
      <c r="C1142" s="20"/>
      <c r="D1142" s="20"/>
      <c r="E1142" s="20"/>
      <c r="F1142" s="22">
        <f>'Bid-Summary'!B220</f>
        <v>0</v>
      </c>
      <c r="G1142" s="22">
        <f>'Bid-Summary'!B221</f>
        <v>0</v>
      </c>
      <c r="H1142" s="22">
        <f>'Bid-Summary'!B222</f>
        <v>0</v>
      </c>
      <c r="I1142" s="66">
        <f>'Bid-Summary'!B223</f>
        <v>0</v>
      </c>
      <c r="J1142" s="22">
        <f>'Bid-Summary'!B224</f>
        <v>0</v>
      </c>
      <c r="K1142" s="67">
        <f>'Bid-Summary'!H220</f>
        <v>0</v>
      </c>
    </row>
    <row r="1143" spans="1:11">
      <c r="A1143" s="408">
        <v>1</v>
      </c>
      <c r="B1143" s="418" t="s">
        <v>138</v>
      </c>
      <c r="C1143" s="418"/>
      <c r="D1143" s="418"/>
      <c r="E1143" s="419"/>
      <c r="F1143" s="430"/>
      <c r="G1143" s="426"/>
      <c r="H1143" s="426"/>
      <c r="I1143" s="426"/>
      <c r="J1143" s="426"/>
      <c r="K1143" s="429"/>
    </row>
    <row r="1144" spans="1:11" ht="18.75" customHeight="1">
      <c r="A1144" s="407"/>
      <c r="B1144" s="422"/>
      <c r="C1144" s="422"/>
      <c r="D1144" s="422"/>
      <c r="E1144" s="423"/>
      <c r="F1144" s="431"/>
      <c r="G1144" s="427"/>
      <c r="H1144" s="427"/>
      <c r="I1144" s="427"/>
      <c r="J1144" s="427"/>
      <c r="K1144" s="429"/>
    </row>
    <row r="1145" spans="1:11" ht="15" customHeight="1">
      <c r="A1145" s="406">
        <v>2</v>
      </c>
      <c r="B1145" s="418" t="s">
        <v>139</v>
      </c>
      <c r="C1145" s="418"/>
      <c r="D1145" s="418"/>
      <c r="E1145" s="419"/>
      <c r="F1145" s="437"/>
      <c r="G1145" s="426"/>
      <c r="H1145" s="426"/>
      <c r="I1145" s="426"/>
      <c r="J1145" s="426"/>
      <c r="K1145" s="429"/>
    </row>
    <row r="1146" spans="1:11">
      <c r="A1146" s="408"/>
      <c r="B1146" s="420"/>
      <c r="C1146" s="420"/>
      <c r="D1146" s="420"/>
      <c r="E1146" s="421"/>
      <c r="F1146" s="439"/>
      <c r="G1146" s="432"/>
      <c r="H1146" s="432"/>
      <c r="I1146" s="432"/>
      <c r="J1146" s="432"/>
      <c r="K1146" s="429"/>
    </row>
    <row r="1147" spans="1:11" ht="27" customHeight="1">
      <c r="A1147" s="407"/>
      <c r="B1147" s="422"/>
      <c r="C1147" s="422"/>
      <c r="D1147" s="422"/>
      <c r="E1147" s="423"/>
      <c r="F1147" s="438"/>
      <c r="G1147" s="427"/>
      <c r="H1147" s="427"/>
      <c r="I1147" s="427"/>
      <c r="J1147" s="427"/>
      <c r="K1147" s="429"/>
    </row>
    <row r="1148" spans="1:11" ht="15" customHeight="1">
      <c r="A1148" s="406">
        <v>3</v>
      </c>
      <c r="B1148" s="418" t="s">
        <v>140</v>
      </c>
      <c r="C1148" s="418"/>
      <c r="D1148" s="418"/>
      <c r="E1148" s="419"/>
      <c r="F1148" s="437"/>
      <c r="G1148" s="426"/>
      <c r="H1148" s="426"/>
      <c r="I1148" s="426"/>
      <c r="J1148" s="426"/>
      <c r="K1148" s="429"/>
    </row>
    <row r="1149" spans="1:11">
      <c r="A1149" s="408"/>
      <c r="B1149" s="420"/>
      <c r="C1149" s="420"/>
      <c r="D1149" s="420"/>
      <c r="E1149" s="421"/>
      <c r="F1149" s="439"/>
      <c r="G1149" s="432"/>
      <c r="H1149" s="432"/>
      <c r="I1149" s="432"/>
      <c r="J1149" s="432"/>
      <c r="K1149" s="429"/>
    </row>
    <row r="1150" spans="1:11" ht="60" customHeight="1">
      <c r="A1150" s="407"/>
      <c r="B1150" s="422"/>
      <c r="C1150" s="422"/>
      <c r="D1150" s="422"/>
      <c r="E1150" s="423"/>
      <c r="F1150" s="438"/>
      <c r="G1150" s="427"/>
      <c r="H1150" s="427"/>
      <c r="I1150" s="427"/>
      <c r="J1150" s="427"/>
      <c r="K1150" s="429"/>
    </row>
    <row r="1151" spans="1:11" ht="15" customHeight="1">
      <c r="A1151" s="409">
        <v>4</v>
      </c>
      <c r="B1151" s="418" t="s">
        <v>141</v>
      </c>
      <c r="C1151" s="418"/>
      <c r="D1151" s="418"/>
      <c r="E1151" s="419"/>
      <c r="F1151" s="437"/>
      <c r="G1151" s="426"/>
      <c r="H1151" s="426"/>
      <c r="I1151" s="426"/>
      <c r="J1151" s="426"/>
      <c r="K1151" s="429"/>
    </row>
    <row r="1152" spans="1:11">
      <c r="A1152" s="410"/>
      <c r="B1152" s="420"/>
      <c r="C1152" s="420"/>
      <c r="D1152" s="420"/>
      <c r="E1152" s="421"/>
      <c r="F1152" s="439"/>
      <c r="G1152" s="432"/>
      <c r="H1152" s="432"/>
      <c r="I1152" s="432"/>
      <c r="J1152" s="432"/>
      <c r="K1152" s="429"/>
    </row>
    <row r="1153" spans="1:11" ht="25.5" customHeight="1">
      <c r="A1153" s="411"/>
      <c r="B1153" s="422"/>
      <c r="C1153" s="422"/>
      <c r="D1153" s="422"/>
      <c r="E1153" s="423"/>
      <c r="F1153" s="438"/>
      <c r="G1153" s="427"/>
      <c r="H1153" s="427"/>
      <c r="I1153" s="427"/>
      <c r="J1153" s="427"/>
      <c r="K1153" s="429"/>
    </row>
    <row r="1154" spans="1:11" ht="10.5" customHeight="1">
      <c r="A1154" s="28">
        <v>5</v>
      </c>
      <c r="B1154" s="29" t="s">
        <v>142</v>
      </c>
      <c r="C1154" s="30"/>
      <c r="D1154" s="30"/>
      <c r="E1154" s="30"/>
      <c r="F1154" s="31"/>
      <c r="G1154" s="32"/>
      <c r="H1154" s="32"/>
      <c r="I1154" s="32"/>
      <c r="J1154" s="32"/>
      <c r="K1154" s="62"/>
    </row>
    <row r="1155" spans="1:11" ht="21" customHeight="1">
      <c r="A1155" s="24" t="s">
        <v>143</v>
      </c>
      <c r="B1155" s="33" t="s">
        <v>144</v>
      </c>
      <c r="C1155" s="34"/>
      <c r="D1155" s="34"/>
      <c r="E1155" s="34"/>
      <c r="F1155" s="35"/>
      <c r="G1155" s="36"/>
      <c r="H1155" s="36"/>
      <c r="I1155" s="36"/>
      <c r="J1155" s="36"/>
      <c r="K1155" s="61"/>
    </row>
    <row r="1156" spans="1:11" ht="20.85" customHeight="1">
      <c r="A1156" s="406" t="s">
        <v>145</v>
      </c>
      <c r="B1156" s="418" t="s">
        <v>146</v>
      </c>
      <c r="C1156" s="418"/>
      <c r="D1156" s="418"/>
      <c r="E1156" s="419"/>
      <c r="F1156" s="437"/>
      <c r="G1156" s="426"/>
      <c r="H1156" s="426"/>
      <c r="I1156" s="426"/>
      <c r="J1156" s="426"/>
      <c r="K1156" s="429"/>
    </row>
    <row r="1157" spans="1:11" ht="6.75" customHeight="1">
      <c r="A1157" s="407"/>
      <c r="B1157" s="422"/>
      <c r="C1157" s="422"/>
      <c r="D1157" s="422"/>
      <c r="E1157" s="423"/>
      <c r="F1157" s="438"/>
      <c r="G1157" s="427"/>
      <c r="H1157" s="427"/>
      <c r="I1157" s="427"/>
      <c r="J1157" s="427"/>
      <c r="K1157" s="429"/>
    </row>
    <row r="1158" spans="1:11" ht="20.85" customHeight="1">
      <c r="A1158" s="28" t="s">
        <v>147</v>
      </c>
      <c r="B1158" s="29" t="s">
        <v>148</v>
      </c>
      <c r="C1158" s="37"/>
      <c r="D1158" s="37"/>
      <c r="E1158" s="37"/>
      <c r="F1158" s="35"/>
      <c r="G1158" s="36"/>
      <c r="H1158" s="36"/>
      <c r="I1158" s="36"/>
      <c r="J1158" s="36"/>
      <c r="K1158" s="61"/>
    </row>
    <row r="1159" spans="1:11" ht="20.85" customHeight="1">
      <c r="A1159" s="28" t="s">
        <v>149</v>
      </c>
      <c r="B1159" s="29" t="s">
        <v>150</v>
      </c>
      <c r="C1159" s="37"/>
      <c r="D1159" s="37"/>
      <c r="E1159" s="37"/>
      <c r="F1159" s="35"/>
      <c r="G1159" s="36"/>
      <c r="H1159" s="36"/>
      <c r="I1159" s="36"/>
      <c r="J1159" s="36"/>
      <c r="K1159" s="61"/>
    </row>
    <row r="1160" spans="1:11" ht="15" customHeight="1">
      <c r="A1160" s="409">
        <v>6</v>
      </c>
      <c r="B1160" s="418" t="s">
        <v>151</v>
      </c>
      <c r="C1160" s="418"/>
      <c r="D1160" s="418"/>
      <c r="E1160" s="419"/>
      <c r="F1160" s="437"/>
      <c r="G1160" s="426"/>
      <c r="H1160" s="426"/>
      <c r="I1160" s="426"/>
      <c r="J1160" s="426"/>
      <c r="K1160" s="429"/>
    </row>
    <row r="1161" spans="1:11">
      <c r="A1161" s="411"/>
      <c r="B1161" s="422"/>
      <c r="C1161" s="422"/>
      <c r="D1161" s="422"/>
      <c r="E1161" s="423"/>
      <c r="F1161" s="438"/>
      <c r="G1161" s="427"/>
      <c r="H1161" s="427"/>
      <c r="I1161" s="427"/>
      <c r="J1161" s="427"/>
      <c r="K1161" s="429"/>
    </row>
    <row r="1162" spans="1:11" ht="15" customHeight="1">
      <c r="A1162" s="409">
        <v>7</v>
      </c>
      <c r="B1162" s="418" t="s">
        <v>152</v>
      </c>
      <c r="C1162" s="418"/>
      <c r="D1162" s="418"/>
      <c r="E1162" s="419"/>
      <c r="F1162" s="437"/>
      <c r="G1162" s="426"/>
      <c r="H1162" s="426"/>
      <c r="I1162" s="426"/>
      <c r="J1162" s="426"/>
      <c r="K1162" s="429"/>
    </row>
    <row r="1163" spans="1:11" ht="16.5" customHeight="1">
      <c r="A1163" s="411"/>
      <c r="B1163" s="422"/>
      <c r="C1163" s="422"/>
      <c r="D1163" s="422"/>
      <c r="E1163" s="423"/>
      <c r="F1163" s="438"/>
      <c r="G1163" s="427"/>
      <c r="H1163" s="427"/>
      <c r="I1163" s="427"/>
      <c r="J1163" s="427"/>
      <c r="K1163" s="429"/>
    </row>
    <row r="1164" spans="1:11" ht="9" customHeight="1">
      <c r="A1164" s="28">
        <v>8</v>
      </c>
      <c r="B1164" s="29" t="s">
        <v>153</v>
      </c>
      <c r="C1164" s="37"/>
      <c r="D1164" s="37"/>
      <c r="E1164" s="37"/>
      <c r="F1164" s="31"/>
      <c r="G1164" s="32"/>
      <c r="H1164" s="32"/>
      <c r="I1164" s="32"/>
      <c r="J1164" s="32"/>
      <c r="K1164" s="62"/>
    </row>
    <row r="1165" spans="1:11" ht="15" customHeight="1">
      <c r="A1165" s="23" t="s">
        <v>143</v>
      </c>
      <c r="B1165" s="38" t="s">
        <v>154</v>
      </c>
      <c r="C1165" s="39"/>
      <c r="D1165" s="39"/>
      <c r="E1165" s="39"/>
      <c r="F1165" s="437"/>
      <c r="G1165" s="426"/>
      <c r="H1165" s="426"/>
      <c r="I1165" s="426"/>
      <c r="J1165" s="426"/>
      <c r="K1165" s="429"/>
    </row>
    <row r="1166" spans="1:11">
      <c r="A1166" s="24"/>
      <c r="B1166" s="40" t="s">
        <v>155</v>
      </c>
      <c r="C1166" s="41"/>
      <c r="D1166" s="41"/>
      <c r="E1166" s="41"/>
      <c r="F1166" s="438"/>
      <c r="G1166" s="427"/>
      <c r="H1166" s="427"/>
      <c r="I1166" s="427"/>
      <c r="J1166" s="427"/>
      <c r="K1166" s="429"/>
    </row>
    <row r="1167" spans="1:11">
      <c r="A1167" s="23" t="s">
        <v>145</v>
      </c>
      <c r="B1167" s="42" t="s">
        <v>156</v>
      </c>
      <c r="C1167" s="39"/>
      <c r="D1167" s="39"/>
      <c r="E1167" s="39"/>
      <c r="F1167" s="437"/>
      <c r="G1167" s="426"/>
      <c r="H1167" s="426"/>
      <c r="I1167" s="426"/>
      <c r="J1167" s="426"/>
      <c r="K1167" s="429"/>
    </row>
    <row r="1168" spans="1:11" ht="15" customHeight="1">
      <c r="A1168" s="43"/>
      <c r="B1168" s="414" t="s">
        <v>157</v>
      </c>
      <c r="C1168" s="414"/>
      <c r="D1168" s="414"/>
      <c r="E1168" s="415"/>
      <c r="F1168" s="439"/>
      <c r="G1168" s="432"/>
      <c r="H1168" s="432"/>
      <c r="I1168" s="432"/>
      <c r="J1168" s="432"/>
      <c r="K1168" s="429"/>
    </row>
    <row r="1169" spans="1:11">
      <c r="A1169" s="44"/>
      <c r="B1169" s="416"/>
      <c r="C1169" s="416"/>
      <c r="D1169" s="416"/>
      <c r="E1169" s="417"/>
      <c r="F1169" s="438"/>
      <c r="G1169" s="427"/>
      <c r="H1169" s="427"/>
      <c r="I1169" s="427"/>
      <c r="J1169" s="427"/>
      <c r="K1169" s="429"/>
    </row>
    <row r="1170" spans="1:11">
      <c r="A1170" s="26" t="s">
        <v>147</v>
      </c>
      <c r="B1170" s="45" t="s">
        <v>158</v>
      </c>
      <c r="C1170" s="46"/>
      <c r="D1170" s="46"/>
      <c r="E1170" s="46"/>
      <c r="F1170" s="437"/>
      <c r="G1170" s="426"/>
      <c r="H1170" s="426"/>
      <c r="I1170" s="426"/>
      <c r="J1170" s="426"/>
      <c r="K1170" s="428"/>
    </row>
    <row r="1171" spans="1:11">
      <c r="A1171" s="44"/>
      <c r="B1171" s="47" t="s">
        <v>159</v>
      </c>
      <c r="C1171" s="41"/>
      <c r="D1171" s="41"/>
      <c r="E1171" s="41"/>
      <c r="F1171" s="438"/>
      <c r="G1171" s="427"/>
      <c r="H1171" s="427"/>
      <c r="I1171" s="427"/>
      <c r="J1171" s="427"/>
      <c r="K1171" s="428"/>
    </row>
    <row r="1172" spans="1:11">
      <c r="A1172" s="23" t="s">
        <v>149</v>
      </c>
      <c r="B1172" s="42" t="s">
        <v>160</v>
      </c>
      <c r="C1172" s="48"/>
      <c r="D1172" s="48"/>
      <c r="E1172" s="48"/>
      <c r="F1172" s="437"/>
      <c r="G1172" s="426"/>
      <c r="H1172" s="426"/>
      <c r="I1172" s="426"/>
      <c r="J1172" s="426"/>
      <c r="K1172" s="428"/>
    </row>
    <row r="1173" spans="1:11">
      <c r="A1173" s="24"/>
      <c r="B1173" s="47" t="s">
        <v>161</v>
      </c>
      <c r="C1173" s="34"/>
      <c r="D1173" s="34"/>
      <c r="E1173" s="34"/>
      <c r="F1173" s="438"/>
      <c r="G1173" s="427"/>
      <c r="H1173" s="427"/>
      <c r="I1173" s="427"/>
      <c r="J1173" s="427"/>
      <c r="K1173" s="428"/>
    </row>
    <row r="1174" spans="1:11">
      <c r="A1174" s="23" t="s">
        <v>162</v>
      </c>
      <c r="B1174" s="42" t="s">
        <v>163</v>
      </c>
      <c r="C1174" s="48"/>
      <c r="D1174" s="48"/>
      <c r="E1174" s="48"/>
      <c r="F1174" s="437"/>
      <c r="G1174" s="426"/>
      <c r="H1174" s="426"/>
      <c r="I1174" s="426"/>
      <c r="J1174" s="426"/>
      <c r="K1174" s="428"/>
    </row>
    <row r="1175" spans="1:11">
      <c r="A1175" s="24"/>
      <c r="B1175" s="33" t="s">
        <v>164</v>
      </c>
      <c r="C1175" s="34"/>
      <c r="D1175" s="34"/>
      <c r="E1175" s="34"/>
      <c r="F1175" s="438"/>
      <c r="G1175" s="427"/>
      <c r="H1175" s="427"/>
      <c r="I1175" s="427"/>
      <c r="J1175" s="427"/>
      <c r="K1175" s="428"/>
    </row>
    <row r="1176" spans="1:11">
      <c r="A1176" s="23" t="s">
        <v>165</v>
      </c>
      <c r="B1176" s="42" t="s">
        <v>166</v>
      </c>
      <c r="C1176" s="48"/>
      <c r="D1176" s="48"/>
      <c r="E1176" s="48"/>
      <c r="F1176" s="437"/>
      <c r="G1176" s="426"/>
      <c r="H1176" s="426"/>
      <c r="I1176" s="426"/>
      <c r="J1176" s="426"/>
      <c r="K1176" s="428"/>
    </row>
    <row r="1177" spans="1:11">
      <c r="A1177" s="49"/>
      <c r="B1177" s="47" t="s">
        <v>167</v>
      </c>
      <c r="C1177" s="34"/>
      <c r="D1177" s="34"/>
      <c r="E1177" s="34"/>
      <c r="F1177" s="438"/>
      <c r="G1177" s="427"/>
      <c r="H1177" s="427"/>
      <c r="I1177" s="427"/>
      <c r="J1177" s="427"/>
      <c r="K1177" s="428"/>
    </row>
    <row r="1178" spans="1:11" ht="15" customHeight="1">
      <c r="A1178" s="406">
        <v>9</v>
      </c>
      <c r="B1178" s="412" t="s">
        <v>168</v>
      </c>
      <c r="C1178" s="412"/>
      <c r="D1178" s="412"/>
      <c r="E1178" s="412"/>
      <c r="F1178" s="437"/>
      <c r="G1178" s="426"/>
      <c r="H1178" s="426"/>
      <c r="I1178" s="426"/>
      <c r="J1178" s="426"/>
      <c r="K1178" s="426"/>
    </row>
    <row r="1179" spans="1:11">
      <c r="A1179" s="407"/>
      <c r="B1179" s="413"/>
      <c r="C1179" s="413"/>
      <c r="D1179" s="413"/>
      <c r="E1179" s="413"/>
      <c r="F1179" s="438"/>
      <c r="G1179" s="427"/>
      <c r="H1179" s="427"/>
      <c r="I1179" s="427"/>
      <c r="J1179" s="427"/>
      <c r="K1179" s="427"/>
    </row>
    <row r="1180" spans="1:11" ht="30" customHeight="1">
      <c r="A1180" s="28">
        <v>10</v>
      </c>
      <c r="B1180" s="50" t="s">
        <v>169</v>
      </c>
      <c r="C1180" s="30"/>
      <c r="D1180" s="30"/>
      <c r="E1180" s="30"/>
      <c r="F1180" s="35"/>
      <c r="G1180" s="36"/>
      <c r="H1180" s="36"/>
      <c r="I1180" s="36"/>
      <c r="J1180" s="36"/>
      <c r="K1180" s="36"/>
    </row>
    <row r="1181" spans="1:11" ht="21.75" customHeight="1">
      <c r="A1181" s="424" t="s">
        <v>87</v>
      </c>
      <c r="B1181" s="425"/>
      <c r="C1181" s="20"/>
      <c r="D1181" s="20"/>
      <c r="E1181" s="20"/>
      <c r="F1181" s="52"/>
      <c r="G1181" s="36"/>
      <c r="H1181" s="36"/>
      <c r="I1181" s="36"/>
      <c r="J1181" s="36"/>
      <c r="K1181" s="63"/>
    </row>
    <row r="1182" spans="1:11">
      <c r="A1182" s="49"/>
      <c r="B1182" s="34" t="s">
        <v>170</v>
      </c>
      <c r="C1182" s="34"/>
      <c r="D1182" s="34"/>
      <c r="E1182" s="34"/>
      <c r="F1182" s="35"/>
      <c r="G1182" s="36"/>
      <c r="H1182" s="36"/>
      <c r="I1182" s="36"/>
      <c r="J1182" s="36"/>
      <c r="K1182" s="63"/>
    </row>
    <row r="1183" spans="1:11" ht="30" customHeight="1">
      <c r="A1183" s="28">
        <v>1</v>
      </c>
      <c r="B1183" s="29" t="s">
        <v>171</v>
      </c>
      <c r="C1183" s="30"/>
      <c r="D1183" s="30"/>
      <c r="E1183" s="30"/>
      <c r="F1183" s="35"/>
      <c r="G1183" s="36"/>
      <c r="H1183" s="36"/>
      <c r="I1183" s="36"/>
      <c r="J1183" s="36"/>
      <c r="K1183" s="36"/>
    </row>
    <row r="1184" spans="1:11" ht="30" customHeight="1">
      <c r="A1184" s="28">
        <v>2</v>
      </c>
      <c r="B1184" s="29" t="s">
        <v>172</v>
      </c>
      <c r="C1184" s="30"/>
      <c r="D1184" s="30"/>
      <c r="E1184" s="30"/>
      <c r="F1184" s="35"/>
      <c r="G1184" s="36"/>
      <c r="H1184" s="36"/>
      <c r="I1184" s="36"/>
      <c r="J1184" s="36"/>
      <c r="K1184" s="36"/>
    </row>
    <row r="1185" spans="1:11">
      <c r="A1185" s="53"/>
      <c r="B1185" s="54" t="s">
        <v>173</v>
      </c>
      <c r="C1185" s="30"/>
      <c r="D1185" s="30"/>
      <c r="E1185" s="30"/>
      <c r="F1185" s="35"/>
      <c r="G1185" s="36"/>
      <c r="H1185" s="36"/>
      <c r="I1185" s="36"/>
      <c r="J1185" s="36"/>
      <c r="K1185" s="36"/>
    </row>
    <row r="1201" spans="1:11">
      <c r="A1201" s="403" t="e">
        <f>'Bid-Summary'!B227</f>
        <v>#REF!</v>
      </c>
      <c r="B1201" s="403"/>
      <c r="C1201" s="435" t="e">
        <f>'Bid-Summary'!C228</f>
        <v>#REF!</v>
      </c>
      <c r="D1201" s="435"/>
      <c r="E1201" s="435"/>
      <c r="F1201" s="435"/>
      <c r="G1201" s="435"/>
      <c r="H1201" s="435"/>
      <c r="I1201" s="435"/>
      <c r="J1201" s="436"/>
      <c r="K1201" s="58" t="e">
        <f>'Bid-Summary'!D227</f>
        <v>#REF!</v>
      </c>
    </row>
    <row r="1202" spans="1:11" ht="21.75" customHeight="1">
      <c r="A1202" s="404" t="s">
        <v>73</v>
      </c>
      <c r="B1202" s="405"/>
      <c r="C1202" s="20"/>
      <c r="D1202" s="20"/>
      <c r="E1202" s="20"/>
      <c r="F1202" s="22">
        <f>'Bid-Summary'!B232</f>
        <v>0</v>
      </c>
      <c r="G1202" s="22">
        <f>'Bid-Summary'!B233</f>
        <v>0</v>
      </c>
      <c r="H1202" s="22">
        <f>'Bid-Summary'!B234</f>
        <v>0</v>
      </c>
      <c r="I1202" s="66">
        <f>'Bid-Summary'!B235</f>
        <v>0</v>
      </c>
      <c r="J1202" s="22">
        <f>'Bid-Summary'!B236</f>
        <v>0</v>
      </c>
      <c r="K1202" s="67">
        <f>'Bid-Summary'!H232</f>
        <v>0</v>
      </c>
    </row>
    <row r="1203" spans="1:11">
      <c r="A1203" s="408">
        <v>1</v>
      </c>
      <c r="B1203" s="418" t="s">
        <v>138</v>
      </c>
      <c r="C1203" s="418"/>
      <c r="D1203" s="418"/>
      <c r="E1203" s="419"/>
      <c r="F1203" s="430"/>
      <c r="G1203" s="426"/>
      <c r="H1203" s="426"/>
      <c r="I1203" s="426"/>
      <c r="J1203" s="426"/>
      <c r="K1203" s="429"/>
    </row>
    <row r="1204" spans="1:11" ht="18.75" customHeight="1">
      <c r="A1204" s="407"/>
      <c r="B1204" s="422"/>
      <c r="C1204" s="422"/>
      <c r="D1204" s="422"/>
      <c r="E1204" s="423"/>
      <c r="F1204" s="431"/>
      <c r="G1204" s="427"/>
      <c r="H1204" s="427"/>
      <c r="I1204" s="427"/>
      <c r="J1204" s="427"/>
      <c r="K1204" s="429"/>
    </row>
    <row r="1205" spans="1:11" ht="15" customHeight="1">
      <c r="A1205" s="406">
        <v>2</v>
      </c>
      <c r="B1205" s="418" t="s">
        <v>139</v>
      </c>
      <c r="C1205" s="418"/>
      <c r="D1205" s="418"/>
      <c r="E1205" s="419"/>
      <c r="F1205" s="437"/>
      <c r="G1205" s="426"/>
      <c r="H1205" s="426"/>
      <c r="I1205" s="426"/>
      <c r="J1205" s="426"/>
      <c r="K1205" s="429"/>
    </row>
    <row r="1206" spans="1:11">
      <c r="A1206" s="408"/>
      <c r="B1206" s="420"/>
      <c r="C1206" s="420"/>
      <c r="D1206" s="420"/>
      <c r="E1206" s="421"/>
      <c r="F1206" s="439"/>
      <c r="G1206" s="432"/>
      <c r="H1206" s="432"/>
      <c r="I1206" s="432"/>
      <c r="J1206" s="432"/>
      <c r="K1206" s="429"/>
    </row>
    <row r="1207" spans="1:11" ht="27" customHeight="1">
      <c r="A1207" s="407"/>
      <c r="B1207" s="422"/>
      <c r="C1207" s="422"/>
      <c r="D1207" s="422"/>
      <c r="E1207" s="423"/>
      <c r="F1207" s="438"/>
      <c r="G1207" s="427"/>
      <c r="H1207" s="427"/>
      <c r="I1207" s="427"/>
      <c r="J1207" s="427"/>
      <c r="K1207" s="429"/>
    </row>
    <row r="1208" spans="1:11" ht="15" customHeight="1">
      <c r="A1208" s="406">
        <v>3</v>
      </c>
      <c r="B1208" s="418" t="s">
        <v>140</v>
      </c>
      <c r="C1208" s="418"/>
      <c r="D1208" s="418"/>
      <c r="E1208" s="419"/>
      <c r="F1208" s="437"/>
      <c r="G1208" s="426"/>
      <c r="H1208" s="426"/>
      <c r="I1208" s="426"/>
      <c r="J1208" s="426"/>
      <c r="K1208" s="429"/>
    </row>
    <row r="1209" spans="1:11">
      <c r="A1209" s="408"/>
      <c r="B1209" s="420"/>
      <c r="C1209" s="420"/>
      <c r="D1209" s="420"/>
      <c r="E1209" s="421"/>
      <c r="F1209" s="439"/>
      <c r="G1209" s="432"/>
      <c r="H1209" s="432"/>
      <c r="I1209" s="432"/>
      <c r="J1209" s="432"/>
      <c r="K1209" s="429"/>
    </row>
    <row r="1210" spans="1:11" ht="60" customHeight="1">
      <c r="A1210" s="407"/>
      <c r="B1210" s="422"/>
      <c r="C1210" s="422"/>
      <c r="D1210" s="422"/>
      <c r="E1210" s="423"/>
      <c r="F1210" s="438"/>
      <c r="G1210" s="427"/>
      <c r="H1210" s="427"/>
      <c r="I1210" s="427"/>
      <c r="J1210" s="427"/>
      <c r="K1210" s="429"/>
    </row>
    <row r="1211" spans="1:11" ht="15" customHeight="1">
      <c r="A1211" s="409">
        <v>4</v>
      </c>
      <c r="B1211" s="418" t="s">
        <v>141</v>
      </c>
      <c r="C1211" s="418"/>
      <c r="D1211" s="418"/>
      <c r="E1211" s="419"/>
      <c r="F1211" s="437"/>
      <c r="G1211" s="426"/>
      <c r="H1211" s="426"/>
      <c r="I1211" s="426"/>
      <c r="J1211" s="426"/>
      <c r="K1211" s="429"/>
    </row>
    <row r="1212" spans="1:11">
      <c r="A1212" s="410"/>
      <c r="B1212" s="420"/>
      <c r="C1212" s="420"/>
      <c r="D1212" s="420"/>
      <c r="E1212" s="421"/>
      <c r="F1212" s="439"/>
      <c r="G1212" s="432"/>
      <c r="H1212" s="432"/>
      <c r="I1212" s="432"/>
      <c r="J1212" s="432"/>
      <c r="K1212" s="429"/>
    </row>
    <row r="1213" spans="1:11" ht="25.5" customHeight="1">
      <c r="A1213" s="411"/>
      <c r="B1213" s="422"/>
      <c r="C1213" s="422"/>
      <c r="D1213" s="422"/>
      <c r="E1213" s="423"/>
      <c r="F1213" s="438"/>
      <c r="G1213" s="427"/>
      <c r="H1213" s="427"/>
      <c r="I1213" s="427"/>
      <c r="J1213" s="427"/>
      <c r="K1213" s="429"/>
    </row>
    <row r="1214" spans="1:11" ht="10.5" customHeight="1">
      <c r="A1214" s="28">
        <v>5</v>
      </c>
      <c r="B1214" s="29" t="s">
        <v>142</v>
      </c>
      <c r="C1214" s="30"/>
      <c r="D1214" s="30"/>
      <c r="E1214" s="30"/>
      <c r="F1214" s="31"/>
      <c r="G1214" s="32"/>
      <c r="H1214" s="32"/>
      <c r="I1214" s="32"/>
      <c r="J1214" s="32"/>
      <c r="K1214" s="62"/>
    </row>
    <row r="1215" spans="1:11" ht="21" customHeight="1">
      <c r="A1215" s="24" t="s">
        <v>143</v>
      </c>
      <c r="B1215" s="33" t="s">
        <v>144</v>
      </c>
      <c r="C1215" s="34"/>
      <c r="D1215" s="34"/>
      <c r="E1215" s="34"/>
      <c r="F1215" s="35"/>
      <c r="G1215" s="36"/>
      <c r="H1215" s="36"/>
      <c r="I1215" s="36"/>
      <c r="J1215" s="36"/>
      <c r="K1215" s="61"/>
    </row>
    <row r="1216" spans="1:11" ht="20.85" customHeight="1">
      <c r="A1216" s="406" t="s">
        <v>145</v>
      </c>
      <c r="B1216" s="418" t="s">
        <v>146</v>
      </c>
      <c r="C1216" s="418"/>
      <c r="D1216" s="418"/>
      <c r="E1216" s="419"/>
      <c r="F1216" s="437"/>
      <c r="G1216" s="426"/>
      <c r="H1216" s="426"/>
      <c r="I1216" s="426"/>
      <c r="J1216" s="426"/>
      <c r="K1216" s="429"/>
    </row>
    <row r="1217" spans="1:11" ht="6.75" customHeight="1">
      <c r="A1217" s="407"/>
      <c r="B1217" s="422"/>
      <c r="C1217" s="422"/>
      <c r="D1217" s="422"/>
      <c r="E1217" s="423"/>
      <c r="F1217" s="438"/>
      <c r="G1217" s="427"/>
      <c r="H1217" s="427"/>
      <c r="I1217" s="427"/>
      <c r="J1217" s="427"/>
      <c r="K1217" s="429"/>
    </row>
    <row r="1218" spans="1:11" ht="20.85" customHeight="1">
      <c r="A1218" s="28" t="s">
        <v>147</v>
      </c>
      <c r="B1218" s="29" t="s">
        <v>148</v>
      </c>
      <c r="C1218" s="37"/>
      <c r="D1218" s="37"/>
      <c r="E1218" s="37"/>
      <c r="F1218" s="35"/>
      <c r="G1218" s="36"/>
      <c r="H1218" s="36"/>
      <c r="I1218" s="36"/>
      <c r="J1218" s="36"/>
      <c r="K1218" s="61"/>
    </row>
    <row r="1219" spans="1:11" ht="20.85" customHeight="1">
      <c r="A1219" s="28" t="s">
        <v>149</v>
      </c>
      <c r="B1219" s="29" t="s">
        <v>150</v>
      </c>
      <c r="C1219" s="37"/>
      <c r="D1219" s="37"/>
      <c r="E1219" s="37"/>
      <c r="F1219" s="35"/>
      <c r="G1219" s="36"/>
      <c r="H1219" s="36"/>
      <c r="I1219" s="36"/>
      <c r="J1219" s="36"/>
      <c r="K1219" s="61"/>
    </row>
    <row r="1220" spans="1:11" ht="15" customHeight="1">
      <c r="A1220" s="409">
        <v>6</v>
      </c>
      <c r="B1220" s="418" t="s">
        <v>151</v>
      </c>
      <c r="C1220" s="418"/>
      <c r="D1220" s="418"/>
      <c r="E1220" s="419"/>
      <c r="F1220" s="437"/>
      <c r="G1220" s="426"/>
      <c r="H1220" s="426"/>
      <c r="I1220" s="426"/>
      <c r="J1220" s="426"/>
      <c r="K1220" s="429"/>
    </row>
    <row r="1221" spans="1:11">
      <c r="A1221" s="411"/>
      <c r="B1221" s="422"/>
      <c r="C1221" s="422"/>
      <c r="D1221" s="422"/>
      <c r="E1221" s="423"/>
      <c r="F1221" s="438"/>
      <c r="G1221" s="427"/>
      <c r="H1221" s="427"/>
      <c r="I1221" s="427"/>
      <c r="J1221" s="427"/>
      <c r="K1221" s="429"/>
    </row>
    <row r="1222" spans="1:11" ht="15" customHeight="1">
      <c r="A1222" s="409">
        <v>7</v>
      </c>
      <c r="B1222" s="418" t="s">
        <v>152</v>
      </c>
      <c r="C1222" s="418"/>
      <c r="D1222" s="418"/>
      <c r="E1222" s="419"/>
      <c r="F1222" s="437"/>
      <c r="G1222" s="426"/>
      <c r="H1222" s="426"/>
      <c r="I1222" s="426"/>
      <c r="J1222" s="426"/>
      <c r="K1222" s="429"/>
    </row>
    <row r="1223" spans="1:11" ht="16.5" customHeight="1">
      <c r="A1223" s="411"/>
      <c r="B1223" s="422"/>
      <c r="C1223" s="422"/>
      <c r="D1223" s="422"/>
      <c r="E1223" s="423"/>
      <c r="F1223" s="438"/>
      <c r="G1223" s="427"/>
      <c r="H1223" s="427"/>
      <c r="I1223" s="427"/>
      <c r="J1223" s="427"/>
      <c r="K1223" s="429"/>
    </row>
    <row r="1224" spans="1:11" ht="9" customHeight="1">
      <c r="A1224" s="28">
        <v>8</v>
      </c>
      <c r="B1224" s="29" t="s">
        <v>153</v>
      </c>
      <c r="C1224" s="37"/>
      <c r="D1224" s="37"/>
      <c r="E1224" s="37"/>
      <c r="F1224" s="31"/>
      <c r="G1224" s="32"/>
      <c r="H1224" s="32"/>
      <c r="I1224" s="32"/>
      <c r="J1224" s="32"/>
      <c r="K1224" s="62"/>
    </row>
    <row r="1225" spans="1:11" ht="15" customHeight="1">
      <c r="A1225" s="23" t="s">
        <v>143</v>
      </c>
      <c r="B1225" s="38" t="s">
        <v>154</v>
      </c>
      <c r="C1225" s="39"/>
      <c r="D1225" s="39"/>
      <c r="E1225" s="39"/>
      <c r="F1225" s="437"/>
      <c r="G1225" s="426"/>
      <c r="H1225" s="426"/>
      <c r="I1225" s="426"/>
      <c r="J1225" s="426"/>
      <c r="K1225" s="429"/>
    </row>
    <row r="1226" spans="1:11">
      <c r="A1226" s="24"/>
      <c r="B1226" s="40" t="s">
        <v>155</v>
      </c>
      <c r="C1226" s="41"/>
      <c r="D1226" s="41"/>
      <c r="E1226" s="41"/>
      <c r="F1226" s="438"/>
      <c r="G1226" s="427"/>
      <c r="H1226" s="427"/>
      <c r="I1226" s="427"/>
      <c r="J1226" s="427"/>
      <c r="K1226" s="429"/>
    </row>
    <row r="1227" spans="1:11">
      <c r="A1227" s="23" t="s">
        <v>145</v>
      </c>
      <c r="B1227" s="42" t="s">
        <v>156</v>
      </c>
      <c r="C1227" s="39"/>
      <c r="D1227" s="39"/>
      <c r="E1227" s="39"/>
      <c r="F1227" s="437"/>
      <c r="G1227" s="426"/>
      <c r="H1227" s="426"/>
      <c r="I1227" s="426"/>
      <c r="J1227" s="426"/>
      <c r="K1227" s="429"/>
    </row>
    <row r="1228" spans="1:11" ht="15" customHeight="1">
      <c r="A1228" s="43"/>
      <c r="B1228" s="414" t="s">
        <v>157</v>
      </c>
      <c r="C1228" s="414"/>
      <c r="D1228" s="414"/>
      <c r="E1228" s="415"/>
      <c r="F1228" s="439"/>
      <c r="G1228" s="432"/>
      <c r="H1228" s="432"/>
      <c r="I1228" s="432"/>
      <c r="J1228" s="432"/>
      <c r="K1228" s="429"/>
    </row>
    <row r="1229" spans="1:11">
      <c r="A1229" s="44"/>
      <c r="B1229" s="416"/>
      <c r="C1229" s="416"/>
      <c r="D1229" s="416"/>
      <c r="E1229" s="417"/>
      <c r="F1229" s="438"/>
      <c r="G1229" s="427"/>
      <c r="H1229" s="427"/>
      <c r="I1229" s="427"/>
      <c r="J1229" s="427"/>
      <c r="K1229" s="429"/>
    </row>
    <row r="1230" spans="1:11">
      <c r="A1230" s="26" t="s">
        <v>147</v>
      </c>
      <c r="B1230" s="45" t="s">
        <v>158</v>
      </c>
      <c r="C1230" s="46"/>
      <c r="D1230" s="46"/>
      <c r="E1230" s="46"/>
      <c r="F1230" s="437"/>
      <c r="G1230" s="426"/>
      <c r="H1230" s="426"/>
      <c r="I1230" s="426"/>
      <c r="J1230" s="426"/>
      <c r="K1230" s="428"/>
    </row>
    <row r="1231" spans="1:11">
      <c r="A1231" s="44"/>
      <c r="B1231" s="47" t="s">
        <v>159</v>
      </c>
      <c r="C1231" s="41"/>
      <c r="D1231" s="41"/>
      <c r="E1231" s="41"/>
      <c r="F1231" s="438"/>
      <c r="G1231" s="427"/>
      <c r="H1231" s="427"/>
      <c r="I1231" s="427"/>
      <c r="J1231" s="427"/>
      <c r="K1231" s="428"/>
    </row>
    <row r="1232" spans="1:11">
      <c r="A1232" s="23" t="s">
        <v>149</v>
      </c>
      <c r="B1232" s="42" t="s">
        <v>160</v>
      </c>
      <c r="C1232" s="48"/>
      <c r="D1232" s="48"/>
      <c r="E1232" s="48"/>
      <c r="F1232" s="437"/>
      <c r="G1232" s="426"/>
      <c r="H1232" s="426"/>
      <c r="I1232" s="426"/>
      <c r="J1232" s="426"/>
      <c r="K1232" s="428"/>
    </row>
    <row r="1233" spans="1:11">
      <c r="A1233" s="24"/>
      <c r="B1233" s="47" t="s">
        <v>161</v>
      </c>
      <c r="C1233" s="34"/>
      <c r="D1233" s="34"/>
      <c r="E1233" s="34"/>
      <c r="F1233" s="438"/>
      <c r="G1233" s="427"/>
      <c r="H1233" s="427"/>
      <c r="I1233" s="427"/>
      <c r="J1233" s="427"/>
      <c r="K1233" s="428"/>
    </row>
    <row r="1234" spans="1:11">
      <c r="A1234" s="23" t="s">
        <v>162</v>
      </c>
      <c r="B1234" s="42" t="s">
        <v>163</v>
      </c>
      <c r="C1234" s="48"/>
      <c r="D1234" s="48"/>
      <c r="E1234" s="48"/>
      <c r="F1234" s="437"/>
      <c r="G1234" s="426"/>
      <c r="H1234" s="426"/>
      <c r="I1234" s="426"/>
      <c r="J1234" s="426"/>
      <c r="K1234" s="428"/>
    </row>
    <row r="1235" spans="1:11">
      <c r="A1235" s="24"/>
      <c r="B1235" s="33" t="s">
        <v>164</v>
      </c>
      <c r="C1235" s="34"/>
      <c r="D1235" s="34"/>
      <c r="E1235" s="34"/>
      <c r="F1235" s="438"/>
      <c r="G1235" s="427"/>
      <c r="H1235" s="427"/>
      <c r="I1235" s="427"/>
      <c r="J1235" s="427"/>
      <c r="K1235" s="428"/>
    </row>
    <row r="1236" spans="1:11">
      <c r="A1236" s="23" t="s">
        <v>165</v>
      </c>
      <c r="B1236" s="42" t="s">
        <v>166</v>
      </c>
      <c r="C1236" s="48"/>
      <c r="D1236" s="48"/>
      <c r="E1236" s="48"/>
      <c r="F1236" s="437"/>
      <c r="G1236" s="426"/>
      <c r="H1236" s="426"/>
      <c r="I1236" s="426"/>
      <c r="J1236" s="426"/>
      <c r="K1236" s="428"/>
    </row>
    <row r="1237" spans="1:11">
      <c r="A1237" s="49"/>
      <c r="B1237" s="47" t="s">
        <v>167</v>
      </c>
      <c r="C1237" s="34"/>
      <c r="D1237" s="34"/>
      <c r="E1237" s="34"/>
      <c r="F1237" s="438"/>
      <c r="G1237" s="427"/>
      <c r="H1237" s="427"/>
      <c r="I1237" s="427"/>
      <c r="J1237" s="427"/>
      <c r="K1237" s="428"/>
    </row>
    <row r="1238" spans="1:11" ht="15" customHeight="1">
      <c r="A1238" s="406">
        <v>9</v>
      </c>
      <c r="B1238" s="412" t="s">
        <v>168</v>
      </c>
      <c r="C1238" s="412"/>
      <c r="D1238" s="412"/>
      <c r="E1238" s="412"/>
      <c r="F1238" s="437"/>
      <c r="G1238" s="426"/>
      <c r="H1238" s="426"/>
      <c r="I1238" s="426"/>
      <c r="J1238" s="426"/>
      <c r="K1238" s="426"/>
    </row>
    <row r="1239" spans="1:11">
      <c r="A1239" s="407"/>
      <c r="B1239" s="413"/>
      <c r="C1239" s="413"/>
      <c r="D1239" s="413"/>
      <c r="E1239" s="413"/>
      <c r="F1239" s="438"/>
      <c r="G1239" s="427"/>
      <c r="H1239" s="427"/>
      <c r="I1239" s="427"/>
      <c r="J1239" s="427"/>
      <c r="K1239" s="427"/>
    </row>
    <row r="1240" spans="1:11" ht="30" customHeight="1">
      <c r="A1240" s="28">
        <v>10</v>
      </c>
      <c r="B1240" s="50" t="s">
        <v>169</v>
      </c>
      <c r="C1240" s="30"/>
      <c r="D1240" s="30"/>
      <c r="E1240" s="30"/>
      <c r="F1240" s="35"/>
      <c r="G1240" s="36"/>
      <c r="H1240" s="36"/>
      <c r="I1240" s="36"/>
      <c r="J1240" s="36"/>
      <c r="K1240" s="36"/>
    </row>
    <row r="1241" spans="1:11" ht="21.75" customHeight="1">
      <c r="A1241" s="424" t="s">
        <v>87</v>
      </c>
      <c r="B1241" s="425"/>
      <c r="C1241" s="20"/>
      <c r="D1241" s="20"/>
      <c r="E1241" s="20"/>
      <c r="F1241" s="52"/>
      <c r="G1241" s="36"/>
      <c r="H1241" s="36"/>
      <c r="I1241" s="36"/>
      <c r="J1241" s="36"/>
      <c r="K1241" s="63"/>
    </row>
    <row r="1242" spans="1:11">
      <c r="A1242" s="49"/>
      <c r="B1242" s="34" t="s">
        <v>170</v>
      </c>
      <c r="C1242" s="34"/>
      <c r="D1242" s="34"/>
      <c r="E1242" s="34"/>
      <c r="F1242" s="35"/>
      <c r="G1242" s="36"/>
      <c r="H1242" s="36"/>
      <c r="I1242" s="36"/>
      <c r="J1242" s="36"/>
      <c r="K1242" s="63"/>
    </row>
    <row r="1243" spans="1:11" ht="30" customHeight="1">
      <c r="A1243" s="28">
        <v>1</v>
      </c>
      <c r="B1243" s="29" t="s">
        <v>171</v>
      </c>
      <c r="C1243" s="30"/>
      <c r="D1243" s="30"/>
      <c r="E1243" s="30"/>
      <c r="F1243" s="35"/>
      <c r="G1243" s="36"/>
      <c r="H1243" s="36"/>
      <c r="I1243" s="36"/>
      <c r="J1243" s="36"/>
      <c r="K1243" s="36"/>
    </row>
    <row r="1244" spans="1:11" ht="30" customHeight="1">
      <c r="A1244" s="28">
        <v>2</v>
      </c>
      <c r="B1244" s="29" t="s">
        <v>172</v>
      </c>
      <c r="C1244" s="30"/>
      <c r="D1244" s="30"/>
      <c r="E1244" s="30"/>
      <c r="F1244" s="35"/>
      <c r="G1244" s="36"/>
      <c r="H1244" s="36"/>
      <c r="I1244" s="36"/>
      <c r="J1244" s="36"/>
      <c r="K1244" s="36"/>
    </row>
    <row r="1245" spans="1:11">
      <c r="A1245" s="53"/>
      <c r="B1245" s="54" t="s">
        <v>173</v>
      </c>
      <c r="C1245" s="30"/>
      <c r="D1245" s="30"/>
      <c r="E1245" s="30"/>
      <c r="F1245" s="35"/>
      <c r="G1245" s="36"/>
      <c r="H1245" s="36"/>
      <c r="I1245" s="36"/>
      <c r="J1245" s="36"/>
      <c r="K1245" s="36"/>
    </row>
    <row r="1261" spans="1:11">
      <c r="A1261" s="403" t="e">
        <f>'Bid-Summary'!B238</f>
        <v>#REF!</v>
      </c>
      <c r="B1261" s="403"/>
      <c r="C1261" s="435" t="e">
        <f>'Bid-Summary'!C239</f>
        <v>#REF!</v>
      </c>
      <c r="D1261" s="435"/>
      <c r="E1261" s="435"/>
      <c r="F1261" s="435"/>
      <c r="G1261" s="435"/>
      <c r="H1261" s="435"/>
      <c r="I1261" s="435"/>
      <c r="J1261" s="436"/>
      <c r="K1261" s="58" t="e">
        <f>'Bid-Summary'!D238</f>
        <v>#REF!</v>
      </c>
    </row>
    <row r="1262" spans="1:11" ht="21.75" customHeight="1">
      <c r="A1262" s="404" t="s">
        <v>73</v>
      </c>
      <c r="B1262" s="405"/>
      <c r="C1262" s="20"/>
      <c r="D1262" s="20"/>
      <c r="E1262" s="20"/>
      <c r="F1262" s="22">
        <f>'Bid-Summary'!B243</f>
        <v>0</v>
      </c>
      <c r="G1262" s="22">
        <f>'Bid-Summary'!B244</f>
        <v>0</v>
      </c>
      <c r="H1262" s="22">
        <f>'Bid-Summary'!B245</f>
        <v>0</v>
      </c>
      <c r="I1262" s="66">
        <f>'Bid-Summary'!B246</f>
        <v>0</v>
      </c>
      <c r="J1262" s="22">
        <f>'Bid-Summary'!B247</f>
        <v>0</v>
      </c>
      <c r="K1262" s="67">
        <f>'Bid-Summary'!H243</f>
        <v>0</v>
      </c>
    </row>
    <row r="1263" spans="1:11">
      <c r="A1263" s="408">
        <v>1</v>
      </c>
      <c r="B1263" s="418" t="s">
        <v>138</v>
      </c>
      <c r="C1263" s="418"/>
      <c r="D1263" s="418"/>
      <c r="E1263" s="419"/>
      <c r="F1263" s="430"/>
      <c r="G1263" s="426"/>
      <c r="H1263" s="426"/>
      <c r="I1263" s="426"/>
      <c r="J1263" s="426"/>
      <c r="K1263" s="429"/>
    </row>
    <row r="1264" spans="1:11" ht="18.75" customHeight="1">
      <c r="A1264" s="407"/>
      <c r="B1264" s="422"/>
      <c r="C1264" s="422"/>
      <c r="D1264" s="422"/>
      <c r="E1264" s="423"/>
      <c r="F1264" s="431"/>
      <c r="G1264" s="427"/>
      <c r="H1264" s="427"/>
      <c r="I1264" s="427"/>
      <c r="J1264" s="427"/>
      <c r="K1264" s="429"/>
    </row>
    <row r="1265" spans="1:11" ht="15" customHeight="1">
      <c r="A1265" s="406">
        <v>2</v>
      </c>
      <c r="B1265" s="418" t="s">
        <v>139</v>
      </c>
      <c r="C1265" s="418"/>
      <c r="D1265" s="418"/>
      <c r="E1265" s="419"/>
      <c r="F1265" s="437"/>
      <c r="G1265" s="426"/>
      <c r="H1265" s="426"/>
      <c r="I1265" s="426"/>
      <c r="J1265" s="426"/>
      <c r="K1265" s="429"/>
    </row>
    <row r="1266" spans="1:11">
      <c r="A1266" s="408"/>
      <c r="B1266" s="420"/>
      <c r="C1266" s="420"/>
      <c r="D1266" s="420"/>
      <c r="E1266" s="421"/>
      <c r="F1266" s="439"/>
      <c r="G1266" s="432"/>
      <c r="H1266" s="432"/>
      <c r="I1266" s="432"/>
      <c r="J1266" s="432"/>
      <c r="K1266" s="429"/>
    </row>
    <row r="1267" spans="1:11" ht="27" customHeight="1">
      <c r="A1267" s="407"/>
      <c r="B1267" s="422"/>
      <c r="C1267" s="422"/>
      <c r="D1267" s="422"/>
      <c r="E1267" s="423"/>
      <c r="F1267" s="438"/>
      <c r="G1267" s="427"/>
      <c r="H1267" s="427"/>
      <c r="I1267" s="427"/>
      <c r="J1267" s="427"/>
      <c r="K1267" s="429"/>
    </row>
    <row r="1268" spans="1:11" ht="15" customHeight="1">
      <c r="A1268" s="406">
        <v>3</v>
      </c>
      <c r="B1268" s="418" t="s">
        <v>140</v>
      </c>
      <c r="C1268" s="418"/>
      <c r="D1268" s="418"/>
      <c r="E1268" s="419"/>
      <c r="F1268" s="437"/>
      <c r="G1268" s="426"/>
      <c r="H1268" s="426"/>
      <c r="I1268" s="426"/>
      <c r="J1268" s="426"/>
      <c r="K1268" s="429"/>
    </row>
    <row r="1269" spans="1:11">
      <c r="A1269" s="408"/>
      <c r="B1269" s="420"/>
      <c r="C1269" s="420"/>
      <c r="D1269" s="420"/>
      <c r="E1269" s="421"/>
      <c r="F1269" s="439"/>
      <c r="G1269" s="432"/>
      <c r="H1269" s="432"/>
      <c r="I1269" s="432"/>
      <c r="J1269" s="432"/>
      <c r="K1269" s="429"/>
    </row>
    <row r="1270" spans="1:11" ht="60" customHeight="1">
      <c r="A1270" s="407"/>
      <c r="B1270" s="422"/>
      <c r="C1270" s="422"/>
      <c r="D1270" s="422"/>
      <c r="E1270" s="423"/>
      <c r="F1270" s="438"/>
      <c r="G1270" s="427"/>
      <c r="H1270" s="427"/>
      <c r="I1270" s="427"/>
      <c r="J1270" s="427"/>
      <c r="K1270" s="429"/>
    </row>
    <row r="1271" spans="1:11" ht="15" customHeight="1">
      <c r="A1271" s="409">
        <v>4</v>
      </c>
      <c r="B1271" s="418" t="s">
        <v>141</v>
      </c>
      <c r="C1271" s="418"/>
      <c r="D1271" s="418"/>
      <c r="E1271" s="419"/>
      <c r="F1271" s="437"/>
      <c r="G1271" s="426"/>
      <c r="H1271" s="426"/>
      <c r="I1271" s="426"/>
      <c r="J1271" s="426"/>
      <c r="K1271" s="429"/>
    </row>
    <row r="1272" spans="1:11">
      <c r="A1272" s="410"/>
      <c r="B1272" s="420"/>
      <c r="C1272" s="420"/>
      <c r="D1272" s="420"/>
      <c r="E1272" s="421"/>
      <c r="F1272" s="439"/>
      <c r="G1272" s="432"/>
      <c r="H1272" s="432"/>
      <c r="I1272" s="432"/>
      <c r="J1272" s="432"/>
      <c r="K1272" s="429"/>
    </row>
    <row r="1273" spans="1:11" ht="25.5" customHeight="1">
      <c r="A1273" s="411"/>
      <c r="B1273" s="422"/>
      <c r="C1273" s="422"/>
      <c r="D1273" s="422"/>
      <c r="E1273" s="423"/>
      <c r="F1273" s="438"/>
      <c r="G1273" s="427"/>
      <c r="H1273" s="427"/>
      <c r="I1273" s="427"/>
      <c r="J1273" s="427"/>
      <c r="K1273" s="429"/>
    </row>
    <row r="1274" spans="1:11" ht="10.5" customHeight="1">
      <c r="A1274" s="28">
        <v>5</v>
      </c>
      <c r="B1274" s="29" t="s">
        <v>142</v>
      </c>
      <c r="C1274" s="30"/>
      <c r="D1274" s="30"/>
      <c r="E1274" s="30"/>
      <c r="F1274" s="31"/>
      <c r="G1274" s="32"/>
      <c r="H1274" s="32"/>
      <c r="I1274" s="32"/>
      <c r="J1274" s="32"/>
      <c r="K1274" s="62"/>
    </row>
    <row r="1275" spans="1:11" ht="21" customHeight="1">
      <c r="A1275" s="24" t="s">
        <v>143</v>
      </c>
      <c r="B1275" s="33" t="s">
        <v>144</v>
      </c>
      <c r="C1275" s="34"/>
      <c r="D1275" s="34"/>
      <c r="E1275" s="34"/>
      <c r="F1275" s="35"/>
      <c r="G1275" s="36"/>
      <c r="H1275" s="36"/>
      <c r="I1275" s="36"/>
      <c r="J1275" s="36"/>
      <c r="K1275" s="61"/>
    </row>
    <row r="1276" spans="1:11" ht="20.85" customHeight="1">
      <c r="A1276" s="406" t="s">
        <v>145</v>
      </c>
      <c r="B1276" s="418" t="s">
        <v>146</v>
      </c>
      <c r="C1276" s="418"/>
      <c r="D1276" s="418"/>
      <c r="E1276" s="419"/>
      <c r="F1276" s="437"/>
      <c r="G1276" s="426"/>
      <c r="H1276" s="426"/>
      <c r="I1276" s="426"/>
      <c r="J1276" s="426"/>
      <c r="K1276" s="429"/>
    </row>
    <row r="1277" spans="1:11" ht="6.75" customHeight="1">
      <c r="A1277" s="407"/>
      <c r="B1277" s="422"/>
      <c r="C1277" s="422"/>
      <c r="D1277" s="422"/>
      <c r="E1277" s="423"/>
      <c r="F1277" s="438"/>
      <c r="G1277" s="427"/>
      <c r="H1277" s="427"/>
      <c r="I1277" s="427"/>
      <c r="J1277" s="427"/>
      <c r="K1277" s="429"/>
    </row>
    <row r="1278" spans="1:11" ht="20.85" customHeight="1">
      <c r="A1278" s="28" t="s">
        <v>147</v>
      </c>
      <c r="B1278" s="29" t="s">
        <v>148</v>
      </c>
      <c r="C1278" s="37"/>
      <c r="D1278" s="37"/>
      <c r="E1278" s="37"/>
      <c r="F1278" s="35"/>
      <c r="G1278" s="36"/>
      <c r="H1278" s="36"/>
      <c r="I1278" s="36"/>
      <c r="J1278" s="36"/>
      <c r="K1278" s="61"/>
    </row>
    <row r="1279" spans="1:11" ht="20.85" customHeight="1">
      <c r="A1279" s="28" t="s">
        <v>149</v>
      </c>
      <c r="B1279" s="29" t="s">
        <v>150</v>
      </c>
      <c r="C1279" s="37"/>
      <c r="D1279" s="37"/>
      <c r="E1279" s="37"/>
      <c r="F1279" s="35"/>
      <c r="G1279" s="36"/>
      <c r="H1279" s="36"/>
      <c r="I1279" s="36"/>
      <c r="J1279" s="36"/>
      <c r="K1279" s="61"/>
    </row>
    <row r="1280" spans="1:11" ht="15" customHeight="1">
      <c r="A1280" s="409">
        <v>6</v>
      </c>
      <c r="B1280" s="418" t="s">
        <v>151</v>
      </c>
      <c r="C1280" s="418"/>
      <c r="D1280" s="418"/>
      <c r="E1280" s="419"/>
      <c r="F1280" s="437"/>
      <c r="G1280" s="426"/>
      <c r="H1280" s="426"/>
      <c r="I1280" s="426"/>
      <c r="J1280" s="426"/>
      <c r="K1280" s="429"/>
    </row>
    <row r="1281" spans="1:11">
      <c r="A1281" s="411"/>
      <c r="B1281" s="422"/>
      <c r="C1281" s="422"/>
      <c r="D1281" s="422"/>
      <c r="E1281" s="423"/>
      <c r="F1281" s="438"/>
      <c r="G1281" s="427"/>
      <c r="H1281" s="427"/>
      <c r="I1281" s="427"/>
      <c r="J1281" s="427"/>
      <c r="K1281" s="429"/>
    </row>
    <row r="1282" spans="1:11" ht="15" customHeight="1">
      <c r="A1282" s="409">
        <v>7</v>
      </c>
      <c r="B1282" s="418" t="s">
        <v>152</v>
      </c>
      <c r="C1282" s="418"/>
      <c r="D1282" s="418"/>
      <c r="E1282" s="419"/>
      <c r="F1282" s="437"/>
      <c r="G1282" s="426"/>
      <c r="H1282" s="426"/>
      <c r="I1282" s="426"/>
      <c r="J1282" s="426"/>
      <c r="K1282" s="429"/>
    </row>
    <row r="1283" spans="1:11" ht="16.5" customHeight="1">
      <c r="A1283" s="411"/>
      <c r="B1283" s="422"/>
      <c r="C1283" s="422"/>
      <c r="D1283" s="422"/>
      <c r="E1283" s="423"/>
      <c r="F1283" s="438"/>
      <c r="G1283" s="427"/>
      <c r="H1283" s="427"/>
      <c r="I1283" s="427"/>
      <c r="J1283" s="427"/>
      <c r="K1283" s="429"/>
    </row>
    <row r="1284" spans="1:11" ht="9" customHeight="1">
      <c r="A1284" s="28">
        <v>8</v>
      </c>
      <c r="B1284" s="29" t="s">
        <v>153</v>
      </c>
      <c r="C1284" s="37"/>
      <c r="D1284" s="37"/>
      <c r="E1284" s="37"/>
      <c r="F1284" s="31"/>
      <c r="G1284" s="32"/>
      <c r="H1284" s="32"/>
      <c r="I1284" s="32"/>
      <c r="J1284" s="32"/>
      <c r="K1284" s="62"/>
    </row>
    <row r="1285" spans="1:11" ht="15" customHeight="1">
      <c r="A1285" s="23" t="s">
        <v>143</v>
      </c>
      <c r="B1285" s="38" t="s">
        <v>154</v>
      </c>
      <c r="C1285" s="39"/>
      <c r="D1285" s="39"/>
      <c r="E1285" s="39"/>
      <c r="F1285" s="437"/>
      <c r="G1285" s="426"/>
      <c r="H1285" s="426"/>
      <c r="I1285" s="426"/>
      <c r="J1285" s="426"/>
      <c r="K1285" s="429"/>
    </row>
    <row r="1286" spans="1:11">
      <c r="A1286" s="24"/>
      <c r="B1286" s="40" t="s">
        <v>155</v>
      </c>
      <c r="C1286" s="41"/>
      <c r="D1286" s="41"/>
      <c r="E1286" s="41"/>
      <c r="F1286" s="438"/>
      <c r="G1286" s="427"/>
      <c r="H1286" s="427"/>
      <c r="I1286" s="427"/>
      <c r="J1286" s="427"/>
      <c r="K1286" s="429"/>
    </row>
    <row r="1287" spans="1:11">
      <c r="A1287" s="23" t="s">
        <v>145</v>
      </c>
      <c r="B1287" s="42" t="s">
        <v>156</v>
      </c>
      <c r="C1287" s="39"/>
      <c r="D1287" s="39"/>
      <c r="E1287" s="39"/>
      <c r="F1287" s="437"/>
      <c r="G1287" s="426"/>
      <c r="H1287" s="426"/>
      <c r="I1287" s="426"/>
      <c r="J1287" s="426"/>
      <c r="K1287" s="429"/>
    </row>
    <row r="1288" spans="1:11" ht="15" customHeight="1">
      <c r="A1288" s="43"/>
      <c r="B1288" s="414" t="s">
        <v>157</v>
      </c>
      <c r="C1288" s="414"/>
      <c r="D1288" s="414"/>
      <c r="E1288" s="415"/>
      <c r="F1288" s="439"/>
      <c r="G1288" s="432"/>
      <c r="H1288" s="432"/>
      <c r="I1288" s="432"/>
      <c r="J1288" s="432"/>
      <c r="K1288" s="429"/>
    </row>
    <row r="1289" spans="1:11">
      <c r="A1289" s="44"/>
      <c r="B1289" s="416"/>
      <c r="C1289" s="416"/>
      <c r="D1289" s="416"/>
      <c r="E1289" s="417"/>
      <c r="F1289" s="438"/>
      <c r="G1289" s="427"/>
      <c r="H1289" s="427"/>
      <c r="I1289" s="427"/>
      <c r="J1289" s="427"/>
      <c r="K1289" s="429"/>
    </row>
    <row r="1290" spans="1:11">
      <c r="A1290" s="26" t="s">
        <v>147</v>
      </c>
      <c r="B1290" s="45" t="s">
        <v>158</v>
      </c>
      <c r="C1290" s="46"/>
      <c r="D1290" s="46"/>
      <c r="E1290" s="46"/>
      <c r="F1290" s="437"/>
      <c r="G1290" s="426"/>
      <c r="H1290" s="426"/>
      <c r="I1290" s="426"/>
      <c r="J1290" s="426"/>
      <c r="K1290" s="428"/>
    </row>
    <row r="1291" spans="1:11">
      <c r="A1291" s="44"/>
      <c r="B1291" s="47" t="s">
        <v>159</v>
      </c>
      <c r="C1291" s="41"/>
      <c r="D1291" s="41"/>
      <c r="E1291" s="41"/>
      <c r="F1291" s="438"/>
      <c r="G1291" s="427"/>
      <c r="H1291" s="427"/>
      <c r="I1291" s="427"/>
      <c r="J1291" s="427"/>
      <c r="K1291" s="428"/>
    </row>
    <row r="1292" spans="1:11">
      <c r="A1292" s="23" t="s">
        <v>149</v>
      </c>
      <c r="B1292" s="42" t="s">
        <v>160</v>
      </c>
      <c r="C1292" s="48"/>
      <c r="D1292" s="48"/>
      <c r="E1292" s="48"/>
      <c r="F1292" s="437"/>
      <c r="G1292" s="426"/>
      <c r="H1292" s="426"/>
      <c r="I1292" s="426"/>
      <c r="J1292" s="426"/>
      <c r="K1292" s="428"/>
    </row>
    <row r="1293" spans="1:11">
      <c r="A1293" s="24"/>
      <c r="B1293" s="47" t="s">
        <v>161</v>
      </c>
      <c r="C1293" s="34"/>
      <c r="D1293" s="34"/>
      <c r="E1293" s="34"/>
      <c r="F1293" s="438"/>
      <c r="G1293" s="427"/>
      <c r="H1293" s="427"/>
      <c r="I1293" s="427"/>
      <c r="J1293" s="427"/>
      <c r="K1293" s="428"/>
    </row>
    <row r="1294" spans="1:11">
      <c r="A1294" s="23" t="s">
        <v>162</v>
      </c>
      <c r="B1294" s="42" t="s">
        <v>163</v>
      </c>
      <c r="C1294" s="48"/>
      <c r="D1294" s="48"/>
      <c r="E1294" s="48"/>
      <c r="F1294" s="437"/>
      <c r="G1294" s="426"/>
      <c r="H1294" s="426"/>
      <c r="I1294" s="426"/>
      <c r="J1294" s="426"/>
      <c r="K1294" s="428"/>
    </row>
    <row r="1295" spans="1:11">
      <c r="A1295" s="24"/>
      <c r="B1295" s="33" t="s">
        <v>164</v>
      </c>
      <c r="C1295" s="34"/>
      <c r="D1295" s="34"/>
      <c r="E1295" s="34"/>
      <c r="F1295" s="438"/>
      <c r="G1295" s="427"/>
      <c r="H1295" s="427"/>
      <c r="I1295" s="427"/>
      <c r="J1295" s="427"/>
      <c r="K1295" s="428"/>
    </row>
    <row r="1296" spans="1:11">
      <c r="A1296" s="23" t="s">
        <v>165</v>
      </c>
      <c r="B1296" s="42" t="s">
        <v>166</v>
      </c>
      <c r="C1296" s="48"/>
      <c r="D1296" s="48"/>
      <c r="E1296" s="48"/>
      <c r="F1296" s="437"/>
      <c r="G1296" s="426"/>
      <c r="H1296" s="426"/>
      <c r="I1296" s="426"/>
      <c r="J1296" s="426"/>
      <c r="K1296" s="428"/>
    </row>
    <row r="1297" spans="1:11">
      <c r="A1297" s="49"/>
      <c r="B1297" s="47" t="s">
        <v>167</v>
      </c>
      <c r="C1297" s="34"/>
      <c r="D1297" s="34"/>
      <c r="E1297" s="34"/>
      <c r="F1297" s="438"/>
      <c r="G1297" s="427"/>
      <c r="H1297" s="427"/>
      <c r="I1297" s="427"/>
      <c r="J1297" s="427"/>
      <c r="K1297" s="428"/>
    </row>
    <row r="1298" spans="1:11" ht="15" customHeight="1">
      <c r="A1298" s="406">
        <v>9</v>
      </c>
      <c r="B1298" s="412" t="s">
        <v>168</v>
      </c>
      <c r="C1298" s="412"/>
      <c r="D1298" s="412"/>
      <c r="E1298" s="412"/>
      <c r="F1298" s="437"/>
      <c r="G1298" s="426"/>
      <c r="H1298" s="426"/>
      <c r="I1298" s="426"/>
      <c r="J1298" s="426"/>
      <c r="K1298" s="426"/>
    </row>
    <row r="1299" spans="1:11">
      <c r="A1299" s="407"/>
      <c r="B1299" s="413"/>
      <c r="C1299" s="413"/>
      <c r="D1299" s="413"/>
      <c r="E1299" s="413"/>
      <c r="F1299" s="438"/>
      <c r="G1299" s="427"/>
      <c r="H1299" s="427"/>
      <c r="I1299" s="427"/>
      <c r="J1299" s="427"/>
      <c r="K1299" s="427"/>
    </row>
    <row r="1300" spans="1:11" ht="30" customHeight="1">
      <c r="A1300" s="28">
        <v>10</v>
      </c>
      <c r="B1300" s="50" t="s">
        <v>169</v>
      </c>
      <c r="C1300" s="30"/>
      <c r="D1300" s="30"/>
      <c r="E1300" s="30"/>
      <c r="F1300" s="35"/>
      <c r="G1300" s="36"/>
      <c r="H1300" s="36"/>
      <c r="I1300" s="36"/>
      <c r="J1300" s="36"/>
      <c r="K1300" s="36"/>
    </row>
    <row r="1301" spans="1:11" ht="21.75" customHeight="1">
      <c r="A1301" s="424" t="s">
        <v>87</v>
      </c>
      <c r="B1301" s="425"/>
      <c r="C1301" s="20"/>
      <c r="D1301" s="20"/>
      <c r="E1301" s="20"/>
      <c r="F1301" s="52"/>
      <c r="G1301" s="36"/>
      <c r="H1301" s="36"/>
      <c r="I1301" s="36"/>
      <c r="J1301" s="36"/>
      <c r="K1301" s="63"/>
    </row>
    <row r="1302" spans="1:11">
      <c r="A1302" s="49"/>
      <c r="B1302" s="34" t="s">
        <v>170</v>
      </c>
      <c r="C1302" s="34"/>
      <c r="D1302" s="34"/>
      <c r="E1302" s="34"/>
      <c r="F1302" s="35"/>
      <c r="G1302" s="36"/>
      <c r="H1302" s="36"/>
      <c r="I1302" s="36"/>
      <c r="J1302" s="36"/>
      <c r="K1302" s="63"/>
    </row>
    <row r="1303" spans="1:11" ht="30" customHeight="1">
      <c r="A1303" s="28">
        <v>1</v>
      </c>
      <c r="B1303" s="29" t="s">
        <v>171</v>
      </c>
      <c r="C1303" s="30"/>
      <c r="D1303" s="30"/>
      <c r="E1303" s="30"/>
      <c r="F1303" s="35"/>
      <c r="G1303" s="36"/>
      <c r="H1303" s="36"/>
      <c r="I1303" s="36"/>
      <c r="J1303" s="36"/>
      <c r="K1303" s="36"/>
    </row>
    <row r="1304" spans="1:11" ht="30" customHeight="1">
      <c r="A1304" s="28">
        <v>2</v>
      </c>
      <c r="B1304" s="29" t="s">
        <v>172</v>
      </c>
      <c r="C1304" s="30"/>
      <c r="D1304" s="30"/>
      <c r="E1304" s="30"/>
      <c r="F1304" s="35"/>
      <c r="G1304" s="36"/>
      <c r="H1304" s="36"/>
      <c r="I1304" s="36"/>
      <c r="J1304" s="36"/>
      <c r="K1304" s="36"/>
    </row>
    <row r="1305" spans="1:11">
      <c r="A1305" s="53"/>
      <c r="B1305" s="54" t="s">
        <v>173</v>
      </c>
      <c r="C1305" s="30"/>
      <c r="D1305" s="30"/>
      <c r="E1305" s="30"/>
      <c r="F1305" s="35"/>
      <c r="G1305" s="36"/>
      <c r="H1305" s="36"/>
      <c r="I1305" s="36"/>
      <c r="J1305" s="36"/>
      <c r="K1305" s="36"/>
    </row>
    <row r="1320" spans="1:11">
      <c r="K1320" s="58"/>
    </row>
    <row r="1321" spans="1:11">
      <c r="A1321" s="403" t="e">
        <f>'Bid-Summary'!B249</f>
        <v>#REF!</v>
      </c>
      <c r="B1321" s="403"/>
      <c r="C1321" s="435" t="e">
        <f>'Bid-Summary'!C250</f>
        <v>#REF!</v>
      </c>
      <c r="D1321" s="435"/>
      <c r="E1321" s="435"/>
      <c r="F1321" s="435"/>
      <c r="G1321" s="435"/>
      <c r="H1321" s="435"/>
      <c r="I1321" s="435"/>
      <c r="J1321" s="436"/>
      <c r="K1321" s="58" t="e">
        <f>'Bid-Summary'!D249</f>
        <v>#REF!</v>
      </c>
    </row>
    <row r="1322" spans="1:11" ht="21.75" customHeight="1">
      <c r="A1322" s="404" t="s">
        <v>73</v>
      </c>
      <c r="B1322" s="405"/>
      <c r="C1322" s="20"/>
      <c r="D1322" s="20"/>
      <c r="E1322" s="20"/>
      <c r="F1322" s="22">
        <f>'Bid-Summary'!B254</f>
        <v>0</v>
      </c>
      <c r="G1322" s="22">
        <f>'Bid-Summary'!B255</f>
        <v>0</v>
      </c>
      <c r="H1322" s="22">
        <f>'Bid-Summary'!B256</f>
        <v>0</v>
      </c>
      <c r="I1322" s="66">
        <f>'Bid-Summary'!B257</f>
        <v>0</v>
      </c>
      <c r="J1322" s="22">
        <f>'Bid-Summary'!B258</f>
        <v>0</v>
      </c>
      <c r="K1322" s="67">
        <f>'Bid-Summary'!H254</f>
        <v>0</v>
      </c>
    </row>
    <row r="1323" spans="1:11">
      <c r="A1323" s="408">
        <v>1</v>
      </c>
      <c r="B1323" s="418" t="s">
        <v>138</v>
      </c>
      <c r="C1323" s="418"/>
      <c r="D1323" s="418"/>
      <c r="E1323" s="419"/>
      <c r="F1323" s="430"/>
      <c r="G1323" s="426"/>
      <c r="H1323" s="426"/>
      <c r="I1323" s="426"/>
      <c r="J1323" s="426"/>
      <c r="K1323" s="429"/>
    </row>
    <row r="1324" spans="1:11" ht="18.75" customHeight="1">
      <c r="A1324" s="407"/>
      <c r="B1324" s="422"/>
      <c r="C1324" s="422"/>
      <c r="D1324" s="422"/>
      <c r="E1324" s="423"/>
      <c r="F1324" s="431"/>
      <c r="G1324" s="427"/>
      <c r="H1324" s="427"/>
      <c r="I1324" s="427"/>
      <c r="J1324" s="427"/>
      <c r="K1324" s="429"/>
    </row>
    <row r="1325" spans="1:11" ht="15" customHeight="1">
      <c r="A1325" s="406">
        <v>2</v>
      </c>
      <c r="B1325" s="418" t="s">
        <v>139</v>
      </c>
      <c r="C1325" s="418"/>
      <c r="D1325" s="418"/>
      <c r="E1325" s="419"/>
      <c r="F1325" s="437"/>
      <c r="G1325" s="426"/>
      <c r="H1325" s="426"/>
      <c r="I1325" s="426"/>
      <c r="J1325" s="426"/>
      <c r="K1325" s="429"/>
    </row>
    <row r="1326" spans="1:11">
      <c r="A1326" s="408"/>
      <c r="B1326" s="420"/>
      <c r="C1326" s="420"/>
      <c r="D1326" s="420"/>
      <c r="E1326" s="421"/>
      <c r="F1326" s="439"/>
      <c r="G1326" s="432"/>
      <c r="H1326" s="432"/>
      <c r="I1326" s="432"/>
      <c r="J1326" s="432"/>
      <c r="K1326" s="429"/>
    </row>
    <row r="1327" spans="1:11" ht="27" customHeight="1">
      <c r="A1327" s="407"/>
      <c r="B1327" s="422"/>
      <c r="C1327" s="422"/>
      <c r="D1327" s="422"/>
      <c r="E1327" s="423"/>
      <c r="F1327" s="438"/>
      <c r="G1327" s="427"/>
      <c r="H1327" s="427"/>
      <c r="I1327" s="427"/>
      <c r="J1327" s="427"/>
      <c r="K1327" s="429"/>
    </row>
    <row r="1328" spans="1:11" ht="15" customHeight="1">
      <c r="A1328" s="406">
        <v>3</v>
      </c>
      <c r="B1328" s="418" t="s">
        <v>140</v>
      </c>
      <c r="C1328" s="418"/>
      <c r="D1328" s="418"/>
      <c r="E1328" s="419"/>
      <c r="F1328" s="437"/>
      <c r="G1328" s="426"/>
      <c r="H1328" s="426"/>
      <c r="I1328" s="426"/>
      <c r="J1328" s="426"/>
      <c r="K1328" s="429"/>
    </row>
    <row r="1329" spans="1:11">
      <c r="A1329" s="408"/>
      <c r="B1329" s="420"/>
      <c r="C1329" s="420"/>
      <c r="D1329" s="420"/>
      <c r="E1329" s="421"/>
      <c r="F1329" s="439"/>
      <c r="G1329" s="432"/>
      <c r="H1329" s="432"/>
      <c r="I1329" s="432"/>
      <c r="J1329" s="432"/>
      <c r="K1329" s="429"/>
    </row>
    <row r="1330" spans="1:11" ht="60" customHeight="1">
      <c r="A1330" s="407"/>
      <c r="B1330" s="422"/>
      <c r="C1330" s="422"/>
      <c r="D1330" s="422"/>
      <c r="E1330" s="423"/>
      <c r="F1330" s="438"/>
      <c r="G1330" s="427"/>
      <c r="H1330" s="427"/>
      <c r="I1330" s="427"/>
      <c r="J1330" s="427"/>
      <c r="K1330" s="429"/>
    </row>
    <row r="1331" spans="1:11" ht="15" customHeight="1">
      <c r="A1331" s="409">
        <v>4</v>
      </c>
      <c r="B1331" s="418" t="s">
        <v>141</v>
      </c>
      <c r="C1331" s="418"/>
      <c r="D1331" s="418"/>
      <c r="E1331" s="419"/>
      <c r="F1331" s="437"/>
      <c r="G1331" s="426"/>
      <c r="H1331" s="426"/>
      <c r="I1331" s="426"/>
      <c r="J1331" s="426"/>
      <c r="K1331" s="429"/>
    </row>
    <row r="1332" spans="1:11">
      <c r="A1332" s="410"/>
      <c r="B1332" s="420"/>
      <c r="C1332" s="420"/>
      <c r="D1332" s="420"/>
      <c r="E1332" s="421"/>
      <c r="F1332" s="439"/>
      <c r="G1332" s="432"/>
      <c r="H1332" s="432"/>
      <c r="I1332" s="432"/>
      <c r="J1332" s="432"/>
      <c r="K1332" s="429"/>
    </row>
    <row r="1333" spans="1:11" ht="25.5" customHeight="1">
      <c r="A1333" s="411"/>
      <c r="B1333" s="422"/>
      <c r="C1333" s="422"/>
      <c r="D1333" s="422"/>
      <c r="E1333" s="423"/>
      <c r="F1333" s="438"/>
      <c r="G1333" s="427"/>
      <c r="H1333" s="427"/>
      <c r="I1333" s="427"/>
      <c r="J1333" s="427"/>
      <c r="K1333" s="429"/>
    </row>
    <row r="1334" spans="1:11" ht="10.5" customHeight="1">
      <c r="A1334" s="28">
        <v>5</v>
      </c>
      <c r="B1334" s="29" t="s">
        <v>142</v>
      </c>
      <c r="C1334" s="30"/>
      <c r="D1334" s="30"/>
      <c r="E1334" s="30"/>
      <c r="F1334" s="31"/>
      <c r="G1334" s="32"/>
      <c r="H1334" s="32"/>
      <c r="I1334" s="32"/>
      <c r="J1334" s="32"/>
      <c r="K1334" s="62"/>
    </row>
    <row r="1335" spans="1:11" ht="21" customHeight="1">
      <c r="A1335" s="24" t="s">
        <v>143</v>
      </c>
      <c r="B1335" s="33" t="s">
        <v>144</v>
      </c>
      <c r="C1335" s="34"/>
      <c r="D1335" s="34"/>
      <c r="E1335" s="34"/>
      <c r="F1335" s="35"/>
      <c r="G1335" s="36"/>
      <c r="H1335" s="36"/>
      <c r="I1335" s="36"/>
      <c r="J1335" s="36"/>
      <c r="K1335" s="61"/>
    </row>
    <row r="1336" spans="1:11" ht="20.85" customHeight="1">
      <c r="A1336" s="406" t="s">
        <v>145</v>
      </c>
      <c r="B1336" s="418" t="s">
        <v>146</v>
      </c>
      <c r="C1336" s="418"/>
      <c r="D1336" s="418"/>
      <c r="E1336" s="419"/>
      <c r="F1336" s="437"/>
      <c r="G1336" s="426"/>
      <c r="H1336" s="426"/>
      <c r="I1336" s="426"/>
      <c r="J1336" s="426"/>
      <c r="K1336" s="429"/>
    </row>
    <row r="1337" spans="1:11" ht="6.75" customHeight="1">
      <c r="A1337" s="407"/>
      <c r="B1337" s="422"/>
      <c r="C1337" s="422"/>
      <c r="D1337" s="422"/>
      <c r="E1337" s="423"/>
      <c r="F1337" s="438"/>
      <c r="G1337" s="427"/>
      <c r="H1337" s="427"/>
      <c r="I1337" s="427"/>
      <c r="J1337" s="427"/>
      <c r="K1337" s="429"/>
    </row>
    <row r="1338" spans="1:11" ht="20.85" customHeight="1">
      <c r="A1338" s="28" t="s">
        <v>147</v>
      </c>
      <c r="B1338" s="29" t="s">
        <v>148</v>
      </c>
      <c r="C1338" s="37"/>
      <c r="D1338" s="37"/>
      <c r="E1338" s="37"/>
      <c r="F1338" s="35"/>
      <c r="G1338" s="36"/>
      <c r="H1338" s="36"/>
      <c r="I1338" s="36"/>
      <c r="J1338" s="36"/>
      <c r="K1338" s="61"/>
    </row>
    <row r="1339" spans="1:11" ht="20.85" customHeight="1">
      <c r="A1339" s="28" t="s">
        <v>149</v>
      </c>
      <c r="B1339" s="29" t="s">
        <v>150</v>
      </c>
      <c r="C1339" s="37"/>
      <c r="D1339" s="37"/>
      <c r="E1339" s="37"/>
      <c r="F1339" s="35"/>
      <c r="G1339" s="36"/>
      <c r="H1339" s="36"/>
      <c r="I1339" s="36"/>
      <c r="J1339" s="36"/>
      <c r="K1339" s="61"/>
    </row>
    <row r="1340" spans="1:11" ht="15" customHeight="1">
      <c r="A1340" s="409">
        <v>6</v>
      </c>
      <c r="B1340" s="418" t="s">
        <v>151</v>
      </c>
      <c r="C1340" s="418"/>
      <c r="D1340" s="418"/>
      <c r="E1340" s="419"/>
      <c r="F1340" s="437"/>
      <c r="G1340" s="426"/>
      <c r="H1340" s="426"/>
      <c r="I1340" s="426"/>
      <c r="J1340" s="426"/>
      <c r="K1340" s="429"/>
    </row>
    <row r="1341" spans="1:11">
      <c r="A1341" s="411"/>
      <c r="B1341" s="422"/>
      <c r="C1341" s="422"/>
      <c r="D1341" s="422"/>
      <c r="E1341" s="423"/>
      <c r="F1341" s="438"/>
      <c r="G1341" s="427"/>
      <c r="H1341" s="427"/>
      <c r="I1341" s="427"/>
      <c r="J1341" s="427"/>
      <c r="K1341" s="429"/>
    </row>
    <row r="1342" spans="1:11" ht="15" customHeight="1">
      <c r="A1342" s="409">
        <v>7</v>
      </c>
      <c r="B1342" s="418" t="s">
        <v>152</v>
      </c>
      <c r="C1342" s="418"/>
      <c r="D1342" s="418"/>
      <c r="E1342" s="419"/>
      <c r="F1342" s="437"/>
      <c r="G1342" s="426"/>
      <c r="H1342" s="426"/>
      <c r="I1342" s="426"/>
      <c r="J1342" s="426"/>
      <c r="K1342" s="429"/>
    </row>
    <row r="1343" spans="1:11" ht="16.5" customHeight="1">
      <c r="A1343" s="411"/>
      <c r="B1343" s="422"/>
      <c r="C1343" s="422"/>
      <c r="D1343" s="422"/>
      <c r="E1343" s="423"/>
      <c r="F1343" s="438"/>
      <c r="G1343" s="427"/>
      <c r="H1343" s="427"/>
      <c r="I1343" s="427"/>
      <c r="J1343" s="427"/>
      <c r="K1343" s="429"/>
    </row>
    <row r="1344" spans="1:11" ht="9" customHeight="1">
      <c r="A1344" s="28">
        <v>8</v>
      </c>
      <c r="B1344" s="29" t="s">
        <v>153</v>
      </c>
      <c r="C1344" s="37"/>
      <c r="D1344" s="37"/>
      <c r="E1344" s="37"/>
      <c r="F1344" s="31"/>
      <c r="G1344" s="32"/>
      <c r="H1344" s="32"/>
      <c r="I1344" s="32"/>
      <c r="J1344" s="32"/>
      <c r="K1344" s="62"/>
    </row>
    <row r="1345" spans="1:11" ht="15" customHeight="1">
      <c r="A1345" s="23" t="s">
        <v>143</v>
      </c>
      <c r="B1345" s="38" t="s">
        <v>154</v>
      </c>
      <c r="C1345" s="39"/>
      <c r="D1345" s="39"/>
      <c r="E1345" s="39"/>
      <c r="F1345" s="437"/>
      <c r="G1345" s="426"/>
      <c r="H1345" s="426"/>
      <c r="I1345" s="426"/>
      <c r="J1345" s="426"/>
      <c r="K1345" s="429"/>
    </row>
    <row r="1346" spans="1:11">
      <c r="A1346" s="24"/>
      <c r="B1346" s="40" t="s">
        <v>155</v>
      </c>
      <c r="C1346" s="41"/>
      <c r="D1346" s="41"/>
      <c r="E1346" s="41"/>
      <c r="F1346" s="438"/>
      <c r="G1346" s="427"/>
      <c r="H1346" s="427"/>
      <c r="I1346" s="427"/>
      <c r="J1346" s="427"/>
      <c r="K1346" s="429"/>
    </row>
    <row r="1347" spans="1:11">
      <c r="A1347" s="23" t="s">
        <v>145</v>
      </c>
      <c r="B1347" s="42" t="s">
        <v>156</v>
      </c>
      <c r="C1347" s="39"/>
      <c r="D1347" s="39"/>
      <c r="E1347" s="39"/>
      <c r="F1347" s="437"/>
      <c r="G1347" s="426"/>
      <c r="H1347" s="426"/>
      <c r="I1347" s="426"/>
      <c r="J1347" s="426"/>
      <c r="K1347" s="429"/>
    </row>
    <row r="1348" spans="1:11" ht="15" customHeight="1">
      <c r="A1348" s="43"/>
      <c r="B1348" s="414" t="s">
        <v>157</v>
      </c>
      <c r="C1348" s="414"/>
      <c r="D1348" s="414"/>
      <c r="E1348" s="415"/>
      <c r="F1348" s="439"/>
      <c r="G1348" s="432"/>
      <c r="H1348" s="432"/>
      <c r="I1348" s="432"/>
      <c r="J1348" s="432"/>
      <c r="K1348" s="429"/>
    </row>
    <row r="1349" spans="1:11">
      <c r="A1349" s="44"/>
      <c r="B1349" s="416"/>
      <c r="C1349" s="416"/>
      <c r="D1349" s="416"/>
      <c r="E1349" s="417"/>
      <c r="F1349" s="438"/>
      <c r="G1349" s="427"/>
      <c r="H1349" s="427"/>
      <c r="I1349" s="427"/>
      <c r="J1349" s="427"/>
      <c r="K1349" s="429"/>
    </row>
    <row r="1350" spans="1:11">
      <c r="A1350" s="26" t="s">
        <v>147</v>
      </c>
      <c r="B1350" s="45" t="s">
        <v>158</v>
      </c>
      <c r="C1350" s="46"/>
      <c r="D1350" s="46"/>
      <c r="E1350" s="46"/>
      <c r="F1350" s="437"/>
      <c r="G1350" s="426"/>
      <c r="H1350" s="426"/>
      <c r="I1350" s="426"/>
      <c r="J1350" s="426"/>
      <c r="K1350" s="428"/>
    </row>
    <row r="1351" spans="1:11">
      <c r="A1351" s="44"/>
      <c r="B1351" s="47" t="s">
        <v>159</v>
      </c>
      <c r="C1351" s="41"/>
      <c r="D1351" s="41"/>
      <c r="E1351" s="41"/>
      <c r="F1351" s="438"/>
      <c r="G1351" s="427"/>
      <c r="H1351" s="427"/>
      <c r="I1351" s="427"/>
      <c r="J1351" s="427"/>
      <c r="K1351" s="428"/>
    </row>
    <row r="1352" spans="1:11">
      <c r="A1352" s="23" t="s">
        <v>149</v>
      </c>
      <c r="B1352" s="42" t="s">
        <v>160</v>
      </c>
      <c r="C1352" s="48"/>
      <c r="D1352" s="48"/>
      <c r="E1352" s="48"/>
      <c r="F1352" s="437"/>
      <c r="G1352" s="426"/>
      <c r="H1352" s="426"/>
      <c r="I1352" s="426"/>
      <c r="J1352" s="426"/>
      <c r="K1352" s="428"/>
    </row>
    <row r="1353" spans="1:11">
      <c r="A1353" s="24"/>
      <c r="B1353" s="47" t="s">
        <v>161</v>
      </c>
      <c r="C1353" s="34"/>
      <c r="D1353" s="34"/>
      <c r="E1353" s="34"/>
      <c r="F1353" s="438"/>
      <c r="G1353" s="427"/>
      <c r="H1353" s="427"/>
      <c r="I1353" s="427"/>
      <c r="J1353" s="427"/>
      <c r="K1353" s="428"/>
    </row>
    <row r="1354" spans="1:11">
      <c r="A1354" s="23" t="s">
        <v>162</v>
      </c>
      <c r="B1354" s="42" t="s">
        <v>163</v>
      </c>
      <c r="C1354" s="48"/>
      <c r="D1354" s="48"/>
      <c r="E1354" s="48"/>
      <c r="F1354" s="437"/>
      <c r="G1354" s="426"/>
      <c r="H1354" s="426"/>
      <c r="I1354" s="426"/>
      <c r="J1354" s="426"/>
      <c r="K1354" s="428"/>
    </row>
    <row r="1355" spans="1:11">
      <c r="A1355" s="24"/>
      <c r="B1355" s="33" t="s">
        <v>164</v>
      </c>
      <c r="C1355" s="34"/>
      <c r="D1355" s="34"/>
      <c r="E1355" s="34"/>
      <c r="F1355" s="438"/>
      <c r="G1355" s="427"/>
      <c r="H1355" s="427"/>
      <c r="I1355" s="427"/>
      <c r="J1355" s="427"/>
      <c r="K1355" s="428"/>
    </row>
    <row r="1356" spans="1:11">
      <c r="A1356" s="23" t="s">
        <v>165</v>
      </c>
      <c r="B1356" s="42" t="s">
        <v>166</v>
      </c>
      <c r="C1356" s="48"/>
      <c r="D1356" s="48"/>
      <c r="E1356" s="48"/>
      <c r="F1356" s="437"/>
      <c r="G1356" s="426"/>
      <c r="H1356" s="426"/>
      <c r="I1356" s="426"/>
      <c r="J1356" s="426"/>
      <c r="K1356" s="428"/>
    </row>
    <row r="1357" spans="1:11">
      <c r="A1357" s="49"/>
      <c r="B1357" s="47" t="s">
        <v>167</v>
      </c>
      <c r="C1357" s="34"/>
      <c r="D1357" s="34"/>
      <c r="E1357" s="34"/>
      <c r="F1357" s="438"/>
      <c r="G1357" s="427"/>
      <c r="H1357" s="427"/>
      <c r="I1357" s="427"/>
      <c r="J1357" s="427"/>
      <c r="K1357" s="428"/>
    </row>
    <row r="1358" spans="1:11" ht="15" customHeight="1">
      <c r="A1358" s="406">
        <v>9</v>
      </c>
      <c r="B1358" s="412" t="s">
        <v>168</v>
      </c>
      <c r="C1358" s="412"/>
      <c r="D1358" s="412"/>
      <c r="E1358" s="412"/>
      <c r="F1358" s="437"/>
      <c r="G1358" s="426"/>
      <c r="H1358" s="426"/>
      <c r="I1358" s="426"/>
      <c r="J1358" s="426"/>
      <c r="K1358" s="426"/>
    </row>
    <row r="1359" spans="1:11">
      <c r="A1359" s="407"/>
      <c r="B1359" s="413"/>
      <c r="C1359" s="413"/>
      <c r="D1359" s="413"/>
      <c r="E1359" s="413"/>
      <c r="F1359" s="438"/>
      <c r="G1359" s="427"/>
      <c r="H1359" s="427"/>
      <c r="I1359" s="427"/>
      <c r="J1359" s="427"/>
      <c r="K1359" s="427"/>
    </row>
    <row r="1360" spans="1:11" ht="30" customHeight="1">
      <c r="A1360" s="28">
        <v>10</v>
      </c>
      <c r="B1360" s="50" t="s">
        <v>169</v>
      </c>
      <c r="C1360" s="30"/>
      <c r="D1360" s="30"/>
      <c r="E1360" s="30"/>
      <c r="F1360" s="35"/>
      <c r="G1360" s="36"/>
      <c r="H1360" s="36"/>
      <c r="I1360" s="36"/>
      <c r="J1360" s="36"/>
      <c r="K1360" s="36"/>
    </row>
    <row r="1361" spans="1:11" ht="21.75" customHeight="1">
      <c r="A1361" s="424" t="s">
        <v>87</v>
      </c>
      <c r="B1361" s="425"/>
      <c r="C1361" s="20"/>
      <c r="D1361" s="20"/>
      <c r="E1361" s="20"/>
      <c r="F1361" s="52"/>
      <c r="G1361" s="36"/>
      <c r="H1361" s="36"/>
      <c r="I1361" s="36"/>
      <c r="J1361" s="36"/>
      <c r="K1361" s="63"/>
    </row>
    <row r="1362" spans="1:11">
      <c r="A1362" s="49"/>
      <c r="B1362" s="34" t="s">
        <v>170</v>
      </c>
      <c r="C1362" s="34"/>
      <c r="D1362" s="34"/>
      <c r="E1362" s="34"/>
      <c r="F1362" s="35"/>
      <c r="G1362" s="36"/>
      <c r="H1362" s="36"/>
      <c r="I1362" s="36"/>
      <c r="J1362" s="36"/>
      <c r="K1362" s="63"/>
    </row>
    <row r="1363" spans="1:11" ht="30" customHeight="1">
      <c r="A1363" s="28">
        <v>1</v>
      </c>
      <c r="B1363" s="29" t="s">
        <v>171</v>
      </c>
      <c r="C1363" s="30"/>
      <c r="D1363" s="30"/>
      <c r="E1363" s="30"/>
      <c r="F1363" s="35"/>
      <c r="G1363" s="36"/>
      <c r="H1363" s="36"/>
      <c r="I1363" s="36"/>
      <c r="J1363" s="36"/>
      <c r="K1363" s="36"/>
    </row>
    <row r="1364" spans="1:11" ht="30" customHeight="1">
      <c r="A1364" s="28">
        <v>2</v>
      </c>
      <c r="B1364" s="29" t="s">
        <v>172</v>
      </c>
      <c r="C1364" s="30"/>
      <c r="D1364" s="30"/>
      <c r="E1364" s="30"/>
      <c r="F1364" s="35"/>
      <c r="G1364" s="36"/>
      <c r="H1364" s="36"/>
      <c r="I1364" s="36"/>
      <c r="J1364" s="36"/>
      <c r="K1364" s="36"/>
    </row>
    <row r="1365" spans="1:11">
      <c r="A1365" s="53"/>
      <c r="B1365" s="54" t="s">
        <v>173</v>
      </c>
      <c r="C1365" s="30"/>
      <c r="D1365" s="30"/>
      <c r="E1365" s="30"/>
      <c r="F1365" s="35"/>
      <c r="G1365" s="36"/>
      <c r="H1365" s="36"/>
      <c r="I1365" s="36"/>
      <c r="J1365" s="36"/>
      <c r="K1365" s="36"/>
    </row>
    <row r="1381" spans="1:11">
      <c r="A1381" s="403" t="e">
        <f>'Bid-Summary'!B260</f>
        <v>#REF!</v>
      </c>
      <c r="B1381" s="403"/>
      <c r="C1381" s="435" t="e">
        <f>'Bid-Summary'!C261</f>
        <v>#REF!</v>
      </c>
      <c r="D1381" s="435"/>
      <c r="E1381" s="435"/>
      <c r="F1381" s="435"/>
      <c r="G1381" s="435"/>
      <c r="H1381" s="435"/>
      <c r="I1381" s="435"/>
      <c r="J1381" s="436"/>
      <c r="K1381" s="58" t="e">
        <f>'Bid-Summary'!D260</f>
        <v>#REF!</v>
      </c>
    </row>
    <row r="1382" spans="1:11" ht="21.75" customHeight="1">
      <c r="A1382" s="404" t="s">
        <v>73</v>
      </c>
      <c r="B1382" s="405"/>
      <c r="C1382" s="20"/>
      <c r="D1382" s="20"/>
      <c r="E1382" s="20"/>
      <c r="F1382" s="22">
        <f>'Bid-Summary'!B265</f>
        <v>0</v>
      </c>
      <c r="G1382" s="22">
        <f>'Bid-Summary'!B266</f>
        <v>0</v>
      </c>
      <c r="H1382" s="22">
        <f>'Bid-Summary'!B267</f>
        <v>0</v>
      </c>
      <c r="I1382" s="66">
        <f>'Bid-Summary'!B268</f>
        <v>0</v>
      </c>
      <c r="J1382" s="22">
        <f>'Bid-Summary'!B269</f>
        <v>0</v>
      </c>
      <c r="K1382" s="67">
        <f>'Bid-Summary'!H265</f>
        <v>0</v>
      </c>
    </row>
    <row r="1383" spans="1:11">
      <c r="A1383" s="408">
        <v>1</v>
      </c>
      <c r="B1383" s="418" t="s">
        <v>138</v>
      </c>
      <c r="C1383" s="418"/>
      <c r="D1383" s="418"/>
      <c r="E1383" s="419"/>
      <c r="F1383" s="430"/>
      <c r="G1383" s="426"/>
      <c r="H1383" s="426"/>
      <c r="I1383" s="426"/>
      <c r="J1383" s="426"/>
      <c r="K1383" s="429"/>
    </row>
    <row r="1384" spans="1:11" ht="18.75" customHeight="1">
      <c r="A1384" s="407"/>
      <c r="B1384" s="422"/>
      <c r="C1384" s="422"/>
      <c r="D1384" s="422"/>
      <c r="E1384" s="423"/>
      <c r="F1384" s="431"/>
      <c r="G1384" s="427"/>
      <c r="H1384" s="427"/>
      <c r="I1384" s="427"/>
      <c r="J1384" s="427"/>
      <c r="K1384" s="429"/>
    </row>
    <row r="1385" spans="1:11" ht="15" customHeight="1">
      <c r="A1385" s="406">
        <v>2</v>
      </c>
      <c r="B1385" s="418" t="s">
        <v>139</v>
      </c>
      <c r="C1385" s="418"/>
      <c r="D1385" s="418"/>
      <c r="E1385" s="419"/>
      <c r="F1385" s="437"/>
      <c r="G1385" s="426"/>
      <c r="H1385" s="426"/>
      <c r="I1385" s="426"/>
      <c r="J1385" s="426"/>
      <c r="K1385" s="429"/>
    </row>
    <row r="1386" spans="1:11">
      <c r="A1386" s="408"/>
      <c r="B1386" s="420"/>
      <c r="C1386" s="420"/>
      <c r="D1386" s="420"/>
      <c r="E1386" s="421"/>
      <c r="F1386" s="439"/>
      <c r="G1386" s="432"/>
      <c r="H1386" s="432"/>
      <c r="I1386" s="432"/>
      <c r="J1386" s="432"/>
      <c r="K1386" s="429"/>
    </row>
    <row r="1387" spans="1:11" ht="27" customHeight="1">
      <c r="A1387" s="407"/>
      <c r="B1387" s="422"/>
      <c r="C1387" s="422"/>
      <c r="D1387" s="422"/>
      <c r="E1387" s="423"/>
      <c r="F1387" s="438"/>
      <c r="G1387" s="427"/>
      <c r="H1387" s="427"/>
      <c r="I1387" s="427"/>
      <c r="J1387" s="427"/>
      <c r="K1387" s="429"/>
    </row>
    <row r="1388" spans="1:11" ht="15" customHeight="1">
      <c r="A1388" s="406">
        <v>3</v>
      </c>
      <c r="B1388" s="418" t="s">
        <v>140</v>
      </c>
      <c r="C1388" s="418"/>
      <c r="D1388" s="418"/>
      <c r="E1388" s="419"/>
      <c r="F1388" s="437"/>
      <c r="G1388" s="426"/>
      <c r="H1388" s="426"/>
      <c r="I1388" s="426"/>
      <c r="J1388" s="426"/>
      <c r="K1388" s="429"/>
    </row>
    <row r="1389" spans="1:11">
      <c r="A1389" s="408"/>
      <c r="B1389" s="420"/>
      <c r="C1389" s="420"/>
      <c r="D1389" s="420"/>
      <c r="E1389" s="421"/>
      <c r="F1389" s="439"/>
      <c r="G1389" s="432"/>
      <c r="H1389" s="432"/>
      <c r="I1389" s="432"/>
      <c r="J1389" s="432"/>
      <c r="K1389" s="429"/>
    </row>
    <row r="1390" spans="1:11" ht="60" customHeight="1">
      <c r="A1390" s="407"/>
      <c r="B1390" s="422"/>
      <c r="C1390" s="422"/>
      <c r="D1390" s="422"/>
      <c r="E1390" s="423"/>
      <c r="F1390" s="438"/>
      <c r="G1390" s="427"/>
      <c r="H1390" s="427"/>
      <c r="I1390" s="427"/>
      <c r="J1390" s="427"/>
      <c r="K1390" s="429"/>
    </row>
    <row r="1391" spans="1:11" ht="15" customHeight="1">
      <c r="A1391" s="409">
        <v>4</v>
      </c>
      <c r="B1391" s="418" t="s">
        <v>141</v>
      </c>
      <c r="C1391" s="418"/>
      <c r="D1391" s="418"/>
      <c r="E1391" s="419"/>
      <c r="F1391" s="437"/>
      <c r="G1391" s="426"/>
      <c r="H1391" s="426"/>
      <c r="I1391" s="426"/>
      <c r="J1391" s="426"/>
      <c r="K1391" s="429"/>
    </row>
    <row r="1392" spans="1:11">
      <c r="A1392" s="410"/>
      <c r="B1392" s="420"/>
      <c r="C1392" s="420"/>
      <c r="D1392" s="420"/>
      <c r="E1392" s="421"/>
      <c r="F1392" s="439"/>
      <c r="G1392" s="432"/>
      <c r="H1392" s="432"/>
      <c r="I1392" s="432"/>
      <c r="J1392" s="432"/>
      <c r="K1392" s="429"/>
    </row>
    <row r="1393" spans="1:11" ht="25.5" customHeight="1">
      <c r="A1393" s="411"/>
      <c r="B1393" s="422"/>
      <c r="C1393" s="422"/>
      <c r="D1393" s="422"/>
      <c r="E1393" s="423"/>
      <c r="F1393" s="438"/>
      <c r="G1393" s="427"/>
      <c r="H1393" s="427"/>
      <c r="I1393" s="427"/>
      <c r="J1393" s="427"/>
      <c r="K1393" s="429"/>
    </row>
    <row r="1394" spans="1:11" ht="10.5" customHeight="1">
      <c r="A1394" s="28">
        <v>5</v>
      </c>
      <c r="B1394" s="29" t="s">
        <v>142</v>
      </c>
      <c r="C1394" s="30"/>
      <c r="D1394" s="30"/>
      <c r="E1394" s="30"/>
      <c r="F1394" s="31"/>
      <c r="G1394" s="32"/>
      <c r="H1394" s="32"/>
      <c r="I1394" s="32"/>
      <c r="J1394" s="32"/>
      <c r="K1394" s="62"/>
    </row>
    <row r="1395" spans="1:11" ht="21" customHeight="1">
      <c r="A1395" s="24" t="s">
        <v>143</v>
      </c>
      <c r="B1395" s="33" t="s">
        <v>144</v>
      </c>
      <c r="C1395" s="34"/>
      <c r="D1395" s="34"/>
      <c r="E1395" s="34"/>
      <c r="F1395" s="35"/>
      <c r="G1395" s="36"/>
      <c r="H1395" s="36"/>
      <c r="I1395" s="36"/>
      <c r="J1395" s="36"/>
      <c r="K1395" s="61"/>
    </row>
    <row r="1396" spans="1:11" ht="20.85" customHeight="1">
      <c r="A1396" s="406" t="s">
        <v>145</v>
      </c>
      <c r="B1396" s="418" t="s">
        <v>146</v>
      </c>
      <c r="C1396" s="418"/>
      <c r="D1396" s="418"/>
      <c r="E1396" s="419"/>
      <c r="F1396" s="437"/>
      <c r="G1396" s="426"/>
      <c r="H1396" s="426"/>
      <c r="I1396" s="426"/>
      <c r="J1396" s="426"/>
      <c r="K1396" s="429"/>
    </row>
    <row r="1397" spans="1:11" ht="6.75" customHeight="1">
      <c r="A1397" s="407"/>
      <c r="B1397" s="422"/>
      <c r="C1397" s="422"/>
      <c r="D1397" s="422"/>
      <c r="E1397" s="423"/>
      <c r="F1397" s="438"/>
      <c r="G1397" s="427"/>
      <c r="H1397" s="427"/>
      <c r="I1397" s="427"/>
      <c r="J1397" s="427"/>
      <c r="K1397" s="429"/>
    </row>
    <row r="1398" spans="1:11" ht="20.85" customHeight="1">
      <c r="A1398" s="28" t="s">
        <v>147</v>
      </c>
      <c r="B1398" s="29" t="s">
        <v>148</v>
      </c>
      <c r="C1398" s="37"/>
      <c r="D1398" s="37"/>
      <c r="E1398" s="37"/>
      <c r="F1398" s="35"/>
      <c r="G1398" s="36"/>
      <c r="H1398" s="36"/>
      <c r="I1398" s="36"/>
      <c r="J1398" s="36"/>
      <c r="K1398" s="61"/>
    </row>
    <row r="1399" spans="1:11" ht="20.85" customHeight="1">
      <c r="A1399" s="28" t="s">
        <v>149</v>
      </c>
      <c r="B1399" s="29" t="s">
        <v>150</v>
      </c>
      <c r="C1399" s="37"/>
      <c r="D1399" s="37"/>
      <c r="E1399" s="37"/>
      <c r="F1399" s="35"/>
      <c r="G1399" s="36"/>
      <c r="H1399" s="36"/>
      <c r="I1399" s="36"/>
      <c r="J1399" s="36"/>
      <c r="K1399" s="61"/>
    </row>
    <row r="1400" spans="1:11" ht="15" customHeight="1">
      <c r="A1400" s="409">
        <v>6</v>
      </c>
      <c r="B1400" s="418" t="s">
        <v>151</v>
      </c>
      <c r="C1400" s="418"/>
      <c r="D1400" s="418"/>
      <c r="E1400" s="419"/>
      <c r="F1400" s="437"/>
      <c r="G1400" s="426"/>
      <c r="H1400" s="426"/>
      <c r="I1400" s="426"/>
      <c r="J1400" s="426"/>
      <c r="K1400" s="429"/>
    </row>
    <row r="1401" spans="1:11">
      <c r="A1401" s="411"/>
      <c r="B1401" s="422"/>
      <c r="C1401" s="422"/>
      <c r="D1401" s="422"/>
      <c r="E1401" s="423"/>
      <c r="F1401" s="438"/>
      <c r="G1401" s="427"/>
      <c r="H1401" s="427"/>
      <c r="I1401" s="427"/>
      <c r="J1401" s="427"/>
      <c r="K1401" s="429"/>
    </row>
    <row r="1402" spans="1:11" ht="15" customHeight="1">
      <c r="A1402" s="409">
        <v>7</v>
      </c>
      <c r="B1402" s="418" t="s">
        <v>152</v>
      </c>
      <c r="C1402" s="418"/>
      <c r="D1402" s="418"/>
      <c r="E1402" s="419"/>
      <c r="F1402" s="437"/>
      <c r="G1402" s="426"/>
      <c r="H1402" s="426"/>
      <c r="I1402" s="426"/>
      <c r="J1402" s="426"/>
      <c r="K1402" s="429"/>
    </row>
    <row r="1403" spans="1:11" ht="16.5" customHeight="1">
      <c r="A1403" s="411"/>
      <c r="B1403" s="422"/>
      <c r="C1403" s="422"/>
      <c r="D1403" s="422"/>
      <c r="E1403" s="423"/>
      <c r="F1403" s="438"/>
      <c r="G1403" s="427"/>
      <c r="H1403" s="427"/>
      <c r="I1403" s="427"/>
      <c r="J1403" s="427"/>
      <c r="K1403" s="429"/>
    </row>
    <row r="1404" spans="1:11" ht="9" customHeight="1">
      <c r="A1404" s="28">
        <v>8</v>
      </c>
      <c r="B1404" s="29" t="s">
        <v>153</v>
      </c>
      <c r="C1404" s="37"/>
      <c r="D1404" s="37"/>
      <c r="E1404" s="37"/>
      <c r="F1404" s="31"/>
      <c r="G1404" s="32"/>
      <c r="H1404" s="32"/>
      <c r="I1404" s="32"/>
      <c r="J1404" s="32"/>
      <c r="K1404" s="62"/>
    </row>
    <row r="1405" spans="1:11" ht="15" customHeight="1">
      <c r="A1405" s="23" t="s">
        <v>143</v>
      </c>
      <c r="B1405" s="38" t="s">
        <v>154</v>
      </c>
      <c r="C1405" s="39"/>
      <c r="D1405" s="39"/>
      <c r="E1405" s="39"/>
      <c r="F1405" s="437"/>
      <c r="G1405" s="426"/>
      <c r="H1405" s="426"/>
      <c r="I1405" s="426"/>
      <c r="J1405" s="426"/>
      <c r="K1405" s="429"/>
    </row>
    <row r="1406" spans="1:11">
      <c r="A1406" s="24"/>
      <c r="B1406" s="40" t="s">
        <v>155</v>
      </c>
      <c r="C1406" s="41"/>
      <c r="D1406" s="41"/>
      <c r="E1406" s="41"/>
      <c r="F1406" s="438"/>
      <c r="G1406" s="427"/>
      <c r="H1406" s="427"/>
      <c r="I1406" s="427"/>
      <c r="J1406" s="427"/>
      <c r="K1406" s="429"/>
    </row>
    <row r="1407" spans="1:11">
      <c r="A1407" s="23" t="s">
        <v>145</v>
      </c>
      <c r="B1407" s="42" t="s">
        <v>156</v>
      </c>
      <c r="C1407" s="39"/>
      <c r="D1407" s="39"/>
      <c r="E1407" s="39"/>
      <c r="F1407" s="437"/>
      <c r="G1407" s="426"/>
      <c r="H1407" s="426"/>
      <c r="I1407" s="426"/>
      <c r="J1407" s="426"/>
      <c r="K1407" s="429"/>
    </row>
    <row r="1408" spans="1:11" ht="15" customHeight="1">
      <c r="A1408" s="43"/>
      <c r="B1408" s="414" t="s">
        <v>157</v>
      </c>
      <c r="C1408" s="414"/>
      <c r="D1408" s="414"/>
      <c r="E1408" s="415"/>
      <c r="F1408" s="439"/>
      <c r="G1408" s="432"/>
      <c r="H1408" s="432"/>
      <c r="I1408" s="432"/>
      <c r="J1408" s="432"/>
      <c r="K1408" s="429"/>
    </row>
    <row r="1409" spans="1:11">
      <c r="A1409" s="44"/>
      <c r="B1409" s="416"/>
      <c r="C1409" s="416"/>
      <c r="D1409" s="416"/>
      <c r="E1409" s="417"/>
      <c r="F1409" s="438"/>
      <c r="G1409" s="427"/>
      <c r="H1409" s="427"/>
      <c r="I1409" s="427"/>
      <c r="J1409" s="427"/>
      <c r="K1409" s="429"/>
    </row>
    <row r="1410" spans="1:11">
      <c r="A1410" s="26" t="s">
        <v>147</v>
      </c>
      <c r="B1410" s="45" t="s">
        <v>158</v>
      </c>
      <c r="C1410" s="46"/>
      <c r="D1410" s="46"/>
      <c r="E1410" s="46"/>
      <c r="F1410" s="437"/>
      <c r="G1410" s="426"/>
      <c r="H1410" s="426"/>
      <c r="I1410" s="426"/>
      <c r="J1410" s="426"/>
      <c r="K1410" s="428"/>
    </row>
    <row r="1411" spans="1:11">
      <c r="A1411" s="44"/>
      <c r="B1411" s="47" t="s">
        <v>159</v>
      </c>
      <c r="C1411" s="41"/>
      <c r="D1411" s="41"/>
      <c r="E1411" s="41"/>
      <c r="F1411" s="438"/>
      <c r="G1411" s="427"/>
      <c r="H1411" s="427"/>
      <c r="I1411" s="427"/>
      <c r="J1411" s="427"/>
      <c r="K1411" s="428"/>
    </row>
    <row r="1412" spans="1:11">
      <c r="A1412" s="23" t="s">
        <v>149</v>
      </c>
      <c r="B1412" s="42" t="s">
        <v>160</v>
      </c>
      <c r="C1412" s="48"/>
      <c r="D1412" s="48"/>
      <c r="E1412" s="48"/>
      <c r="F1412" s="437"/>
      <c r="G1412" s="426"/>
      <c r="H1412" s="426"/>
      <c r="I1412" s="426"/>
      <c r="J1412" s="426"/>
      <c r="K1412" s="428"/>
    </row>
    <row r="1413" spans="1:11">
      <c r="A1413" s="24"/>
      <c r="B1413" s="47" t="s">
        <v>161</v>
      </c>
      <c r="C1413" s="34"/>
      <c r="D1413" s="34"/>
      <c r="E1413" s="34"/>
      <c r="F1413" s="438"/>
      <c r="G1413" s="427"/>
      <c r="H1413" s="427"/>
      <c r="I1413" s="427"/>
      <c r="J1413" s="427"/>
      <c r="K1413" s="428"/>
    </row>
    <row r="1414" spans="1:11">
      <c r="A1414" s="23" t="s">
        <v>162</v>
      </c>
      <c r="B1414" s="42" t="s">
        <v>163</v>
      </c>
      <c r="C1414" s="48"/>
      <c r="D1414" s="48"/>
      <c r="E1414" s="48"/>
      <c r="F1414" s="437"/>
      <c r="G1414" s="426"/>
      <c r="H1414" s="426"/>
      <c r="I1414" s="426"/>
      <c r="J1414" s="426"/>
      <c r="K1414" s="428"/>
    </row>
    <row r="1415" spans="1:11">
      <c r="A1415" s="24"/>
      <c r="B1415" s="33" t="s">
        <v>164</v>
      </c>
      <c r="C1415" s="34"/>
      <c r="D1415" s="34"/>
      <c r="E1415" s="34"/>
      <c r="F1415" s="438"/>
      <c r="G1415" s="427"/>
      <c r="H1415" s="427"/>
      <c r="I1415" s="427"/>
      <c r="J1415" s="427"/>
      <c r="K1415" s="428"/>
    </row>
    <row r="1416" spans="1:11">
      <c r="A1416" s="23" t="s">
        <v>165</v>
      </c>
      <c r="B1416" s="42" t="s">
        <v>166</v>
      </c>
      <c r="C1416" s="48"/>
      <c r="D1416" s="48"/>
      <c r="E1416" s="48"/>
      <c r="F1416" s="437"/>
      <c r="G1416" s="426"/>
      <c r="H1416" s="426"/>
      <c r="I1416" s="426"/>
      <c r="J1416" s="426"/>
      <c r="K1416" s="428"/>
    </row>
    <row r="1417" spans="1:11">
      <c r="A1417" s="49"/>
      <c r="B1417" s="47" t="s">
        <v>167</v>
      </c>
      <c r="C1417" s="34"/>
      <c r="D1417" s="34"/>
      <c r="E1417" s="34"/>
      <c r="F1417" s="438"/>
      <c r="G1417" s="427"/>
      <c r="H1417" s="427"/>
      <c r="I1417" s="427"/>
      <c r="J1417" s="427"/>
      <c r="K1417" s="428"/>
    </row>
    <row r="1418" spans="1:11" ht="15" customHeight="1">
      <c r="A1418" s="406">
        <v>9</v>
      </c>
      <c r="B1418" s="412" t="s">
        <v>168</v>
      </c>
      <c r="C1418" s="412"/>
      <c r="D1418" s="412"/>
      <c r="E1418" s="412"/>
      <c r="F1418" s="437"/>
      <c r="G1418" s="426"/>
      <c r="H1418" s="426"/>
      <c r="I1418" s="426"/>
      <c r="J1418" s="426"/>
      <c r="K1418" s="426"/>
    </row>
    <row r="1419" spans="1:11">
      <c r="A1419" s="407"/>
      <c r="B1419" s="413"/>
      <c r="C1419" s="413"/>
      <c r="D1419" s="413"/>
      <c r="E1419" s="413"/>
      <c r="F1419" s="438"/>
      <c r="G1419" s="427"/>
      <c r="H1419" s="427"/>
      <c r="I1419" s="427"/>
      <c r="J1419" s="427"/>
      <c r="K1419" s="427"/>
    </row>
    <row r="1420" spans="1:11" ht="30" customHeight="1">
      <c r="A1420" s="28">
        <v>10</v>
      </c>
      <c r="B1420" s="50" t="s">
        <v>169</v>
      </c>
      <c r="C1420" s="30"/>
      <c r="D1420" s="30"/>
      <c r="E1420" s="30"/>
      <c r="F1420" s="35"/>
      <c r="G1420" s="36"/>
      <c r="H1420" s="36"/>
      <c r="I1420" s="36"/>
      <c r="J1420" s="36"/>
      <c r="K1420" s="36"/>
    </row>
    <row r="1421" spans="1:11" ht="21.75" customHeight="1">
      <c r="A1421" s="424" t="s">
        <v>87</v>
      </c>
      <c r="B1421" s="425"/>
      <c r="C1421" s="20"/>
      <c r="D1421" s="20"/>
      <c r="E1421" s="20"/>
      <c r="F1421" s="52"/>
      <c r="G1421" s="36"/>
      <c r="H1421" s="36"/>
      <c r="I1421" s="36"/>
      <c r="J1421" s="36"/>
      <c r="K1421" s="63"/>
    </row>
    <row r="1422" spans="1:11">
      <c r="A1422" s="49"/>
      <c r="B1422" s="34" t="s">
        <v>170</v>
      </c>
      <c r="C1422" s="34"/>
      <c r="D1422" s="34"/>
      <c r="E1422" s="34"/>
      <c r="F1422" s="35"/>
      <c r="G1422" s="36"/>
      <c r="H1422" s="36"/>
      <c r="I1422" s="36"/>
      <c r="J1422" s="36"/>
      <c r="K1422" s="63"/>
    </row>
    <row r="1423" spans="1:11" ht="30" customHeight="1">
      <c r="A1423" s="28">
        <v>1</v>
      </c>
      <c r="B1423" s="29" t="s">
        <v>171</v>
      </c>
      <c r="C1423" s="30"/>
      <c r="D1423" s="30"/>
      <c r="E1423" s="30"/>
      <c r="F1423" s="35"/>
      <c r="G1423" s="36"/>
      <c r="H1423" s="36"/>
      <c r="I1423" s="36"/>
      <c r="J1423" s="36"/>
      <c r="K1423" s="36"/>
    </row>
    <row r="1424" spans="1:11" ht="30" customHeight="1">
      <c r="A1424" s="28">
        <v>2</v>
      </c>
      <c r="B1424" s="29" t="s">
        <v>172</v>
      </c>
      <c r="C1424" s="30"/>
      <c r="D1424" s="30"/>
      <c r="E1424" s="30"/>
      <c r="F1424" s="35"/>
      <c r="G1424" s="36"/>
      <c r="H1424" s="36"/>
      <c r="I1424" s="36"/>
      <c r="J1424" s="36"/>
      <c r="K1424" s="36"/>
    </row>
    <row r="1425" spans="1:11">
      <c r="A1425" s="53"/>
      <c r="B1425" s="54" t="s">
        <v>173</v>
      </c>
      <c r="C1425" s="30"/>
      <c r="D1425" s="30"/>
      <c r="E1425" s="30"/>
      <c r="F1425" s="35"/>
      <c r="G1425" s="36"/>
      <c r="H1425" s="36"/>
      <c r="I1425" s="36"/>
      <c r="J1425" s="36"/>
      <c r="K1425" s="36"/>
    </row>
    <row r="1441" spans="1:11">
      <c r="A1441" s="403" t="e">
        <f>'Bid-Summary'!B271</f>
        <v>#REF!</v>
      </c>
      <c r="B1441" s="403"/>
      <c r="C1441" s="435" t="e">
        <f>'Bid-Summary'!C272</f>
        <v>#REF!</v>
      </c>
      <c r="D1441" s="435"/>
      <c r="E1441" s="435"/>
      <c r="F1441" s="435"/>
      <c r="G1441" s="435"/>
      <c r="H1441" s="435"/>
      <c r="I1441" s="435"/>
      <c r="J1441" s="436"/>
      <c r="K1441" s="58" t="e">
        <f>'Bid-Summary'!D271</f>
        <v>#REF!</v>
      </c>
    </row>
    <row r="1442" spans="1:11" ht="21.75" customHeight="1">
      <c r="A1442" s="404" t="s">
        <v>73</v>
      </c>
      <c r="B1442" s="405"/>
      <c r="C1442" s="20"/>
      <c r="D1442" s="20"/>
      <c r="E1442" s="20"/>
      <c r="F1442" s="22">
        <f>'Bid-Summary'!B276</f>
        <v>0</v>
      </c>
      <c r="G1442" s="22">
        <f>'Bid-Summary'!B277</f>
        <v>0</v>
      </c>
      <c r="H1442" s="22">
        <f>'Bid-Summary'!B278</f>
        <v>0</v>
      </c>
      <c r="I1442" s="66">
        <f>'Bid-Summary'!B279</f>
        <v>0</v>
      </c>
      <c r="J1442" s="22">
        <f>'Bid-Summary'!B280</f>
        <v>0</v>
      </c>
      <c r="K1442" s="67">
        <f>'Bid-Summary'!H276</f>
        <v>0</v>
      </c>
    </row>
    <row r="1443" spans="1:11">
      <c r="A1443" s="408">
        <v>1</v>
      </c>
      <c r="B1443" s="418" t="s">
        <v>138</v>
      </c>
      <c r="C1443" s="418"/>
      <c r="D1443" s="418"/>
      <c r="E1443" s="419"/>
      <c r="F1443" s="430"/>
      <c r="G1443" s="426"/>
      <c r="H1443" s="426"/>
      <c r="I1443" s="426"/>
      <c r="J1443" s="426"/>
      <c r="K1443" s="429"/>
    </row>
    <row r="1444" spans="1:11" ht="18.75" customHeight="1">
      <c r="A1444" s="407"/>
      <c r="B1444" s="422"/>
      <c r="C1444" s="422"/>
      <c r="D1444" s="422"/>
      <c r="E1444" s="423"/>
      <c r="F1444" s="431"/>
      <c r="G1444" s="427"/>
      <c r="H1444" s="427"/>
      <c r="I1444" s="427"/>
      <c r="J1444" s="427"/>
      <c r="K1444" s="429"/>
    </row>
    <row r="1445" spans="1:11" ht="15" customHeight="1">
      <c r="A1445" s="406">
        <v>2</v>
      </c>
      <c r="B1445" s="418" t="s">
        <v>139</v>
      </c>
      <c r="C1445" s="418"/>
      <c r="D1445" s="418"/>
      <c r="E1445" s="419"/>
      <c r="F1445" s="437"/>
      <c r="G1445" s="426"/>
      <c r="H1445" s="426"/>
      <c r="I1445" s="426"/>
      <c r="J1445" s="426"/>
      <c r="K1445" s="429"/>
    </row>
    <row r="1446" spans="1:11">
      <c r="A1446" s="408"/>
      <c r="B1446" s="420"/>
      <c r="C1446" s="420"/>
      <c r="D1446" s="420"/>
      <c r="E1446" s="421"/>
      <c r="F1446" s="439"/>
      <c r="G1446" s="432"/>
      <c r="H1446" s="432"/>
      <c r="I1446" s="432"/>
      <c r="J1446" s="432"/>
      <c r="K1446" s="429"/>
    </row>
    <row r="1447" spans="1:11" ht="27" customHeight="1">
      <c r="A1447" s="407"/>
      <c r="B1447" s="422"/>
      <c r="C1447" s="422"/>
      <c r="D1447" s="422"/>
      <c r="E1447" s="423"/>
      <c r="F1447" s="438"/>
      <c r="G1447" s="427"/>
      <c r="H1447" s="427"/>
      <c r="I1447" s="427"/>
      <c r="J1447" s="427"/>
      <c r="K1447" s="429"/>
    </row>
    <row r="1448" spans="1:11" ht="15" customHeight="1">
      <c r="A1448" s="406">
        <v>3</v>
      </c>
      <c r="B1448" s="418" t="s">
        <v>140</v>
      </c>
      <c r="C1448" s="418"/>
      <c r="D1448" s="418"/>
      <c r="E1448" s="419"/>
      <c r="F1448" s="437"/>
      <c r="G1448" s="426"/>
      <c r="H1448" s="426"/>
      <c r="I1448" s="426"/>
      <c r="J1448" s="426"/>
      <c r="K1448" s="429"/>
    </row>
    <row r="1449" spans="1:11">
      <c r="A1449" s="408"/>
      <c r="B1449" s="420"/>
      <c r="C1449" s="420"/>
      <c r="D1449" s="420"/>
      <c r="E1449" s="421"/>
      <c r="F1449" s="439"/>
      <c r="G1449" s="432"/>
      <c r="H1449" s="432"/>
      <c r="I1449" s="432"/>
      <c r="J1449" s="432"/>
      <c r="K1449" s="429"/>
    </row>
    <row r="1450" spans="1:11" ht="60" customHeight="1">
      <c r="A1450" s="407"/>
      <c r="B1450" s="422"/>
      <c r="C1450" s="422"/>
      <c r="D1450" s="422"/>
      <c r="E1450" s="423"/>
      <c r="F1450" s="438"/>
      <c r="G1450" s="427"/>
      <c r="H1450" s="427"/>
      <c r="I1450" s="427"/>
      <c r="J1450" s="427"/>
      <c r="K1450" s="429"/>
    </row>
    <row r="1451" spans="1:11" ht="15" customHeight="1">
      <c r="A1451" s="409">
        <v>4</v>
      </c>
      <c r="B1451" s="418" t="s">
        <v>141</v>
      </c>
      <c r="C1451" s="418"/>
      <c r="D1451" s="418"/>
      <c r="E1451" s="419"/>
      <c r="F1451" s="437"/>
      <c r="G1451" s="426"/>
      <c r="H1451" s="426"/>
      <c r="I1451" s="426"/>
      <c r="J1451" s="426"/>
      <c r="K1451" s="429"/>
    </row>
    <row r="1452" spans="1:11">
      <c r="A1452" s="410"/>
      <c r="B1452" s="420"/>
      <c r="C1452" s="420"/>
      <c r="D1452" s="420"/>
      <c r="E1452" s="421"/>
      <c r="F1452" s="439"/>
      <c r="G1452" s="432"/>
      <c r="H1452" s="432"/>
      <c r="I1452" s="432"/>
      <c r="J1452" s="432"/>
      <c r="K1452" s="429"/>
    </row>
    <row r="1453" spans="1:11" ht="25.5" customHeight="1">
      <c r="A1453" s="411"/>
      <c r="B1453" s="422"/>
      <c r="C1453" s="422"/>
      <c r="D1453" s="422"/>
      <c r="E1453" s="423"/>
      <c r="F1453" s="438"/>
      <c r="G1453" s="427"/>
      <c r="H1453" s="427"/>
      <c r="I1453" s="427"/>
      <c r="J1453" s="427"/>
      <c r="K1453" s="429"/>
    </row>
    <row r="1454" spans="1:11" ht="10.5" customHeight="1">
      <c r="A1454" s="28">
        <v>5</v>
      </c>
      <c r="B1454" s="29" t="s">
        <v>142</v>
      </c>
      <c r="C1454" s="30"/>
      <c r="D1454" s="30"/>
      <c r="E1454" s="30"/>
      <c r="F1454" s="31"/>
      <c r="G1454" s="32"/>
      <c r="H1454" s="32"/>
      <c r="I1454" s="32"/>
      <c r="J1454" s="32"/>
      <c r="K1454" s="62"/>
    </row>
    <row r="1455" spans="1:11" ht="21" customHeight="1">
      <c r="A1455" s="24" t="s">
        <v>143</v>
      </c>
      <c r="B1455" s="33" t="s">
        <v>144</v>
      </c>
      <c r="C1455" s="34"/>
      <c r="D1455" s="34"/>
      <c r="E1455" s="34"/>
      <c r="F1455" s="35"/>
      <c r="G1455" s="36"/>
      <c r="H1455" s="36"/>
      <c r="I1455" s="36"/>
      <c r="J1455" s="36"/>
      <c r="K1455" s="61"/>
    </row>
    <row r="1456" spans="1:11" ht="20.85" customHeight="1">
      <c r="A1456" s="406" t="s">
        <v>145</v>
      </c>
      <c r="B1456" s="418" t="s">
        <v>146</v>
      </c>
      <c r="C1456" s="418"/>
      <c r="D1456" s="418"/>
      <c r="E1456" s="419"/>
      <c r="F1456" s="437"/>
      <c r="G1456" s="426"/>
      <c r="H1456" s="426"/>
      <c r="I1456" s="426"/>
      <c r="J1456" s="426"/>
      <c r="K1456" s="429"/>
    </row>
    <row r="1457" spans="1:11" ht="6.75" customHeight="1">
      <c r="A1457" s="407"/>
      <c r="B1457" s="422"/>
      <c r="C1457" s="422"/>
      <c r="D1457" s="422"/>
      <c r="E1457" s="423"/>
      <c r="F1457" s="438"/>
      <c r="G1457" s="427"/>
      <c r="H1457" s="427"/>
      <c r="I1457" s="427"/>
      <c r="J1457" s="427"/>
      <c r="K1457" s="429"/>
    </row>
    <row r="1458" spans="1:11" ht="20.85" customHeight="1">
      <c r="A1458" s="28" t="s">
        <v>147</v>
      </c>
      <c r="B1458" s="29" t="s">
        <v>148</v>
      </c>
      <c r="C1458" s="37"/>
      <c r="D1458" s="37"/>
      <c r="E1458" s="37"/>
      <c r="F1458" s="35"/>
      <c r="G1458" s="36"/>
      <c r="H1458" s="36"/>
      <c r="I1458" s="36"/>
      <c r="J1458" s="36"/>
      <c r="K1458" s="61"/>
    </row>
    <row r="1459" spans="1:11" ht="20.85" customHeight="1">
      <c r="A1459" s="28" t="s">
        <v>149</v>
      </c>
      <c r="B1459" s="29" t="s">
        <v>150</v>
      </c>
      <c r="C1459" s="37"/>
      <c r="D1459" s="37"/>
      <c r="E1459" s="37"/>
      <c r="F1459" s="35"/>
      <c r="G1459" s="36"/>
      <c r="H1459" s="36"/>
      <c r="I1459" s="36"/>
      <c r="J1459" s="36"/>
      <c r="K1459" s="61"/>
    </row>
    <row r="1460" spans="1:11" ht="15" customHeight="1">
      <c r="A1460" s="409">
        <v>6</v>
      </c>
      <c r="B1460" s="418" t="s">
        <v>151</v>
      </c>
      <c r="C1460" s="418"/>
      <c r="D1460" s="418"/>
      <c r="E1460" s="419"/>
      <c r="F1460" s="437"/>
      <c r="G1460" s="426"/>
      <c r="H1460" s="426"/>
      <c r="I1460" s="426"/>
      <c r="J1460" s="426"/>
      <c r="K1460" s="429"/>
    </row>
    <row r="1461" spans="1:11">
      <c r="A1461" s="411"/>
      <c r="B1461" s="422"/>
      <c r="C1461" s="422"/>
      <c r="D1461" s="422"/>
      <c r="E1461" s="423"/>
      <c r="F1461" s="438"/>
      <c r="G1461" s="427"/>
      <c r="H1461" s="427"/>
      <c r="I1461" s="427"/>
      <c r="J1461" s="427"/>
      <c r="K1461" s="429"/>
    </row>
    <row r="1462" spans="1:11" ht="15" customHeight="1">
      <c r="A1462" s="409">
        <v>7</v>
      </c>
      <c r="B1462" s="418" t="s">
        <v>152</v>
      </c>
      <c r="C1462" s="418"/>
      <c r="D1462" s="418"/>
      <c r="E1462" s="419"/>
      <c r="F1462" s="437"/>
      <c r="G1462" s="426"/>
      <c r="H1462" s="426"/>
      <c r="I1462" s="426"/>
      <c r="J1462" s="426"/>
      <c r="K1462" s="429"/>
    </row>
    <row r="1463" spans="1:11" ht="16.5" customHeight="1">
      <c r="A1463" s="411"/>
      <c r="B1463" s="422"/>
      <c r="C1463" s="422"/>
      <c r="D1463" s="422"/>
      <c r="E1463" s="423"/>
      <c r="F1463" s="438"/>
      <c r="G1463" s="427"/>
      <c r="H1463" s="427"/>
      <c r="I1463" s="427"/>
      <c r="J1463" s="427"/>
      <c r="K1463" s="429"/>
    </row>
    <row r="1464" spans="1:11" ht="9" customHeight="1">
      <c r="A1464" s="28">
        <v>8</v>
      </c>
      <c r="B1464" s="29" t="s">
        <v>153</v>
      </c>
      <c r="C1464" s="37"/>
      <c r="D1464" s="37"/>
      <c r="E1464" s="37"/>
      <c r="F1464" s="31"/>
      <c r="G1464" s="32"/>
      <c r="H1464" s="32"/>
      <c r="I1464" s="32"/>
      <c r="J1464" s="32"/>
      <c r="K1464" s="62"/>
    </row>
    <row r="1465" spans="1:11" ht="15" customHeight="1">
      <c r="A1465" s="23" t="s">
        <v>143</v>
      </c>
      <c r="B1465" s="38" t="s">
        <v>154</v>
      </c>
      <c r="C1465" s="39"/>
      <c r="D1465" s="39"/>
      <c r="E1465" s="39"/>
      <c r="F1465" s="437"/>
      <c r="G1465" s="426"/>
      <c r="H1465" s="426"/>
      <c r="I1465" s="426"/>
      <c r="J1465" s="426"/>
      <c r="K1465" s="429"/>
    </row>
    <row r="1466" spans="1:11">
      <c r="A1466" s="24"/>
      <c r="B1466" s="40" t="s">
        <v>155</v>
      </c>
      <c r="C1466" s="41"/>
      <c r="D1466" s="41"/>
      <c r="E1466" s="41"/>
      <c r="F1466" s="438"/>
      <c r="G1466" s="427"/>
      <c r="H1466" s="427"/>
      <c r="I1466" s="427"/>
      <c r="J1466" s="427"/>
      <c r="K1466" s="429"/>
    </row>
    <row r="1467" spans="1:11">
      <c r="A1467" s="23" t="s">
        <v>145</v>
      </c>
      <c r="B1467" s="42" t="s">
        <v>156</v>
      </c>
      <c r="C1467" s="39"/>
      <c r="D1467" s="39"/>
      <c r="E1467" s="39"/>
      <c r="F1467" s="437"/>
      <c r="G1467" s="426"/>
      <c r="H1467" s="426"/>
      <c r="I1467" s="426"/>
      <c r="J1467" s="426"/>
      <c r="K1467" s="429"/>
    </row>
    <row r="1468" spans="1:11" ht="15" customHeight="1">
      <c r="A1468" s="43"/>
      <c r="B1468" s="414" t="s">
        <v>157</v>
      </c>
      <c r="C1468" s="414"/>
      <c r="D1468" s="414"/>
      <c r="E1468" s="415"/>
      <c r="F1468" s="439"/>
      <c r="G1468" s="432"/>
      <c r="H1468" s="432"/>
      <c r="I1468" s="432"/>
      <c r="J1468" s="432"/>
      <c r="K1468" s="429"/>
    </row>
    <row r="1469" spans="1:11">
      <c r="A1469" s="44"/>
      <c r="B1469" s="416"/>
      <c r="C1469" s="416"/>
      <c r="D1469" s="416"/>
      <c r="E1469" s="417"/>
      <c r="F1469" s="438"/>
      <c r="G1469" s="427"/>
      <c r="H1469" s="427"/>
      <c r="I1469" s="427"/>
      <c r="J1469" s="427"/>
      <c r="K1469" s="429"/>
    </row>
    <row r="1470" spans="1:11">
      <c r="A1470" s="26" t="s">
        <v>147</v>
      </c>
      <c r="B1470" s="45" t="s">
        <v>158</v>
      </c>
      <c r="C1470" s="46"/>
      <c r="D1470" s="46"/>
      <c r="E1470" s="46"/>
      <c r="F1470" s="437"/>
      <c r="G1470" s="426"/>
      <c r="H1470" s="426"/>
      <c r="I1470" s="426"/>
      <c r="J1470" s="426"/>
      <c r="K1470" s="428"/>
    </row>
    <row r="1471" spans="1:11">
      <c r="A1471" s="44"/>
      <c r="B1471" s="47" t="s">
        <v>159</v>
      </c>
      <c r="C1471" s="41"/>
      <c r="D1471" s="41"/>
      <c r="E1471" s="41"/>
      <c r="F1471" s="438"/>
      <c r="G1471" s="427"/>
      <c r="H1471" s="427"/>
      <c r="I1471" s="427"/>
      <c r="J1471" s="427"/>
      <c r="K1471" s="428"/>
    </row>
    <row r="1472" spans="1:11">
      <c r="A1472" s="23" t="s">
        <v>149</v>
      </c>
      <c r="B1472" s="42" t="s">
        <v>160</v>
      </c>
      <c r="C1472" s="48"/>
      <c r="D1472" s="48"/>
      <c r="E1472" s="48"/>
      <c r="F1472" s="437"/>
      <c r="G1472" s="426"/>
      <c r="H1472" s="426"/>
      <c r="I1472" s="426"/>
      <c r="J1472" s="426"/>
      <c r="K1472" s="428"/>
    </row>
    <row r="1473" spans="1:11">
      <c r="A1473" s="24"/>
      <c r="B1473" s="47" t="s">
        <v>161</v>
      </c>
      <c r="C1473" s="34"/>
      <c r="D1473" s="34"/>
      <c r="E1473" s="34"/>
      <c r="F1473" s="438"/>
      <c r="G1473" s="427"/>
      <c r="H1473" s="427"/>
      <c r="I1473" s="427"/>
      <c r="J1473" s="427"/>
      <c r="K1473" s="428"/>
    </row>
    <row r="1474" spans="1:11">
      <c r="A1474" s="23" t="s">
        <v>162</v>
      </c>
      <c r="B1474" s="42" t="s">
        <v>163</v>
      </c>
      <c r="C1474" s="48"/>
      <c r="D1474" s="48"/>
      <c r="E1474" s="48"/>
      <c r="F1474" s="437"/>
      <c r="G1474" s="426"/>
      <c r="H1474" s="426"/>
      <c r="I1474" s="426"/>
      <c r="J1474" s="426"/>
      <c r="K1474" s="428"/>
    </row>
    <row r="1475" spans="1:11">
      <c r="A1475" s="24"/>
      <c r="B1475" s="33" t="s">
        <v>164</v>
      </c>
      <c r="C1475" s="34"/>
      <c r="D1475" s="34"/>
      <c r="E1475" s="34"/>
      <c r="F1475" s="438"/>
      <c r="G1475" s="427"/>
      <c r="H1475" s="427"/>
      <c r="I1475" s="427"/>
      <c r="J1475" s="427"/>
      <c r="K1475" s="428"/>
    </row>
    <row r="1476" spans="1:11">
      <c r="A1476" s="23" t="s">
        <v>165</v>
      </c>
      <c r="B1476" s="42" t="s">
        <v>166</v>
      </c>
      <c r="C1476" s="48"/>
      <c r="D1476" s="48"/>
      <c r="E1476" s="48"/>
      <c r="F1476" s="437"/>
      <c r="G1476" s="426"/>
      <c r="H1476" s="426"/>
      <c r="I1476" s="426"/>
      <c r="J1476" s="426"/>
      <c r="K1476" s="428"/>
    </row>
    <row r="1477" spans="1:11">
      <c r="A1477" s="49"/>
      <c r="B1477" s="47" t="s">
        <v>167</v>
      </c>
      <c r="C1477" s="34"/>
      <c r="D1477" s="34"/>
      <c r="E1477" s="34"/>
      <c r="F1477" s="438"/>
      <c r="G1477" s="427"/>
      <c r="H1477" s="427"/>
      <c r="I1477" s="427"/>
      <c r="J1477" s="427"/>
      <c r="K1477" s="428"/>
    </row>
    <row r="1478" spans="1:11" ht="15" customHeight="1">
      <c r="A1478" s="406">
        <v>9</v>
      </c>
      <c r="B1478" s="412" t="s">
        <v>168</v>
      </c>
      <c r="C1478" s="412"/>
      <c r="D1478" s="412"/>
      <c r="E1478" s="412"/>
      <c r="F1478" s="437"/>
      <c r="G1478" s="426"/>
      <c r="H1478" s="426"/>
      <c r="I1478" s="426"/>
      <c r="J1478" s="426"/>
      <c r="K1478" s="426"/>
    </row>
    <row r="1479" spans="1:11">
      <c r="A1479" s="407"/>
      <c r="B1479" s="413"/>
      <c r="C1479" s="413"/>
      <c r="D1479" s="413"/>
      <c r="E1479" s="413"/>
      <c r="F1479" s="438"/>
      <c r="G1479" s="427"/>
      <c r="H1479" s="427"/>
      <c r="I1479" s="427"/>
      <c r="J1479" s="427"/>
      <c r="K1479" s="427"/>
    </row>
    <row r="1480" spans="1:11" ht="30" customHeight="1">
      <c r="A1480" s="28">
        <v>10</v>
      </c>
      <c r="B1480" s="50" t="s">
        <v>169</v>
      </c>
      <c r="C1480" s="30"/>
      <c r="D1480" s="30"/>
      <c r="E1480" s="30"/>
      <c r="F1480" s="35"/>
      <c r="G1480" s="36"/>
      <c r="H1480" s="36"/>
      <c r="I1480" s="36"/>
      <c r="J1480" s="36"/>
      <c r="K1480" s="36"/>
    </row>
    <row r="1481" spans="1:11" ht="21.75" customHeight="1">
      <c r="A1481" s="424" t="s">
        <v>87</v>
      </c>
      <c r="B1481" s="425"/>
      <c r="C1481" s="20"/>
      <c r="D1481" s="20"/>
      <c r="E1481" s="20"/>
      <c r="F1481" s="52"/>
      <c r="G1481" s="36"/>
      <c r="H1481" s="36"/>
      <c r="I1481" s="36"/>
      <c r="J1481" s="36"/>
      <c r="K1481" s="63"/>
    </row>
    <row r="1482" spans="1:11">
      <c r="A1482" s="49"/>
      <c r="B1482" s="34" t="s">
        <v>170</v>
      </c>
      <c r="C1482" s="34"/>
      <c r="D1482" s="34"/>
      <c r="E1482" s="34"/>
      <c r="F1482" s="35"/>
      <c r="G1482" s="36"/>
      <c r="H1482" s="36"/>
      <c r="I1482" s="36"/>
      <c r="J1482" s="36"/>
      <c r="K1482" s="63"/>
    </row>
    <row r="1483" spans="1:11" ht="30" customHeight="1">
      <c r="A1483" s="28">
        <v>1</v>
      </c>
      <c r="B1483" s="29" t="s">
        <v>171</v>
      </c>
      <c r="C1483" s="30"/>
      <c r="D1483" s="30"/>
      <c r="E1483" s="30"/>
      <c r="F1483" s="35"/>
      <c r="G1483" s="36"/>
      <c r="H1483" s="36"/>
      <c r="I1483" s="36"/>
      <c r="J1483" s="36"/>
      <c r="K1483" s="36"/>
    </row>
    <row r="1484" spans="1:11" ht="30" customHeight="1">
      <c r="A1484" s="28">
        <v>2</v>
      </c>
      <c r="B1484" s="29" t="s">
        <v>172</v>
      </c>
      <c r="C1484" s="30"/>
      <c r="D1484" s="30"/>
      <c r="E1484" s="30"/>
      <c r="F1484" s="35"/>
      <c r="G1484" s="36"/>
      <c r="H1484" s="36"/>
      <c r="I1484" s="36"/>
      <c r="J1484" s="36"/>
      <c r="K1484" s="36"/>
    </row>
    <row r="1485" spans="1:11">
      <c r="A1485" s="53"/>
      <c r="B1485" s="54" t="s">
        <v>173</v>
      </c>
      <c r="C1485" s="30"/>
      <c r="D1485" s="30"/>
      <c r="E1485" s="30"/>
      <c r="F1485" s="35"/>
      <c r="G1485" s="36"/>
      <c r="H1485" s="36"/>
      <c r="I1485" s="36"/>
      <c r="J1485" s="36"/>
      <c r="K1485" s="36"/>
    </row>
    <row r="1501" spans="1:11">
      <c r="A1501" s="403" t="e">
        <f>'Bid-Summary'!B283</f>
        <v>#REF!</v>
      </c>
      <c r="B1501" s="403"/>
      <c r="C1501" s="435" t="e">
        <f>'Bid-Summary'!C284</f>
        <v>#REF!</v>
      </c>
      <c r="D1501" s="435"/>
      <c r="E1501" s="435"/>
      <c r="F1501" s="435"/>
      <c r="G1501" s="435"/>
      <c r="H1501" s="435"/>
      <c r="I1501" s="435"/>
      <c r="J1501" s="436"/>
      <c r="K1501" s="58" t="e">
        <f>'Bid-Summary'!D283</f>
        <v>#REF!</v>
      </c>
    </row>
    <row r="1502" spans="1:11" ht="21.75" customHeight="1">
      <c r="A1502" s="404" t="s">
        <v>73</v>
      </c>
      <c r="B1502" s="405"/>
      <c r="C1502" s="20"/>
      <c r="D1502" s="20"/>
      <c r="E1502" s="20"/>
      <c r="F1502" s="22">
        <f>'Bid-Summary'!B288</f>
        <v>0</v>
      </c>
      <c r="G1502" s="22">
        <f>'Bid-Summary'!B289</f>
        <v>0</v>
      </c>
      <c r="H1502" s="22">
        <f>'Bid-Summary'!B290</f>
        <v>0</v>
      </c>
      <c r="I1502" s="66">
        <f>'Bid-Summary'!B291</f>
        <v>0</v>
      </c>
      <c r="J1502" s="22">
        <f>'Bid-Summary'!B292</f>
        <v>0</v>
      </c>
      <c r="K1502" s="67">
        <f>'Bid-Summary'!H288</f>
        <v>0</v>
      </c>
    </row>
    <row r="1503" spans="1:11">
      <c r="A1503" s="408">
        <v>1</v>
      </c>
      <c r="B1503" s="418" t="s">
        <v>138</v>
      </c>
      <c r="C1503" s="418"/>
      <c r="D1503" s="418"/>
      <c r="E1503" s="419"/>
      <c r="F1503" s="430"/>
      <c r="G1503" s="426"/>
      <c r="H1503" s="426"/>
      <c r="I1503" s="426"/>
      <c r="J1503" s="426"/>
      <c r="K1503" s="429"/>
    </row>
    <row r="1504" spans="1:11" ht="18.75" customHeight="1">
      <c r="A1504" s="407"/>
      <c r="B1504" s="422"/>
      <c r="C1504" s="422"/>
      <c r="D1504" s="422"/>
      <c r="E1504" s="423"/>
      <c r="F1504" s="431"/>
      <c r="G1504" s="427"/>
      <c r="H1504" s="427"/>
      <c r="I1504" s="427"/>
      <c r="J1504" s="427"/>
      <c r="K1504" s="429"/>
    </row>
    <row r="1505" spans="1:11" ht="15" customHeight="1">
      <c r="A1505" s="406">
        <v>2</v>
      </c>
      <c r="B1505" s="418" t="s">
        <v>139</v>
      </c>
      <c r="C1505" s="418"/>
      <c r="D1505" s="418"/>
      <c r="E1505" s="419"/>
      <c r="F1505" s="437"/>
      <c r="G1505" s="426"/>
      <c r="H1505" s="426"/>
      <c r="I1505" s="426"/>
      <c r="J1505" s="426"/>
      <c r="K1505" s="429"/>
    </row>
    <row r="1506" spans="1:11">
      <c r="A1506" s="408"/>
      <c r="B1506" s="420"/>
      <c r="C1506" s="420"/>
      <c r="D1506" s="420"/>
      <c r="E1506" s="421"/>
      <c r="F1506" s="439"/>
      <c r="G1506" s="432"/>
      <c r="H1506" s="432"/>
      <c r="I1506" s="432"/>
      <c r="J1506" s="432"/>
      <c r="K1506" s="429"/>
    </row>
    <row r="1507" spans="1:11" ht="27" customHeight="1">
      <c r="A1507" s="407"/>
      <c r="B1507" s="422"/>
      <c r="C1507" s="422"/>
      <c r="D1507" s="422"/>
      <c r="E1507" s="423"/>
      <c r="F1507" s="438"/>
      <c r="G1507" s="427"/>
      <c r="H1507" s="427"/>
      <c r="I1507" s="427"/>
      <c r="J1507" s="427"/>
      <c r="K1507" s="429"/>
    </row>
    <row r="1508" spans="1:11" ht="15" customHeight="1">
      <c r="A1508" s="406">
        <v>3</v>
      </c>
      <c r="B1508" s="418" t="s">
        <v>140</v>
      </c>
      <c r="C1508" s="418"/>
      <c r="D1508" s="418"/>
      <c r="E1508" s="419"/>
      <c r="F1508" s="437"/>
      <c r="G1508" s="426"/>
      <c r="H1508" s="426"/>
      <c r="I1508" s="426"/>
      <c r="J1508" s="426"/>
      <c r="K1508" s="429"/>
    </row>
    <row r="1509" spans="1:11">
      <c r="A1509" s="408"/>
      <c r="B1509" s="420"/>
      <c r="C1509" s="420"/>
      <c r="D1509" s="420"/>
      <c r="E1509" s="421"/>
      <c r="F1509" s="439"/>
      <c r="G1509" s="432"/>
      <c r="H1509" s="432"/>
      <c r="I1509" s="432"/>
      <c r="J1509" s="432"/>
      <c r="K1509" s="429"/>
    </row>
    <row r="1510" spans="1:11" ht="60" customHeight="1">
      <c r="A1510" s="407"/>
      <c r="B1510" s="422"/>
      <c r="C1510" s="422"/>
      <c r="D1510" s="422"/>
      <c r="E1510" s="423"/>
      <c r="F1510" s="438"/>
      <c r="G1510" s="427"/>
      <c r="H1510" s="427"/>
      <c r="I1510" s="427"/>
      <c r="J1510" s="427"/>
      <c r="K1510" s="429"/>
    </row>
    <row r="1511" spans="1:11" ht="15" customHeight="1">
      <c r="A1511" s="409">
        <v>4</v>
      </c>
      <c r="B1511" s="418" t="s">
        <v>141</v>
      </c>
      <c r="C1511" s="418"/>
      <c r="D1511" s="418"/>
      <c r="E1511" s="419"/>
      <c r="F1511" s="437"/>
      <c r="G1511" s="426"/>
      <c r="H1511" s="426"/>
      <c r="I1511" s="426"/>
      <c r="J1511" s="426"/>
      <c r="K1511" s="429"/>
    </row>
    <row r="1512" spans="1:11">
      <c r="A1512" s="410"/>
      <c r="B1512" s="420"/>
      <c r="C1512" s="420"/>
      <c r="D1512" s="420"/>
      <c r="E1512" s="421"/>
      <c r="F1512" s="439"/>
      <c r="G1512" s="432"/>
      <c r="H1512" s="432"/>
      <c r="I1512" s="432"/>
      <c r="J1512" s="432"/>
      <c r="K1512" s="429"/>
    </row>
    <row r="1513" spans="1:11" ht="25.5" customHeight="1">
      <c r="A1513" s="411"/>
      <c r="B1513" s="422"/>
      <c r="C1513" s="422"/>
      <c r="D1513" s="422"/>
      <c r="E1513" s="423"/>
      <c r="F1513" s="438"/>
      <c r="G1513" s="427"/>
      <c r="H1513" s="427"/>
      <c r="I1513" s="427"/>
      <c r="J1513" s="427"/>
      <c r="K1513" s="429"/>
    </row>
    <row r="1514" spans="1:11" ht="10.5" customHeight="1">
      <c r="A1514" s="28">
        <v>5</v>
      </c>
      <c r="B1514" s="29" t="s">
        <v>142</v>
      </c>
      <c r="C1514" s="30"/>
      <c r="D1514" s="30"/>
      <c r="E1514" s="30"/>
      <c r="F1514" s="31"/>
      <c r="G1514" s="32"/>
      <c r="H1514" s="32"/>
      <c r="I1514" s="32"/>
      <c r="J1514" s="32"/>
      <c r="K1514" s="62"/>
    </row>
    <row r="1515" spans="1:11" ht="21" customHeight="1">
      <c r="A1515" s="24" t="s">
        <v>143</v>
      </c>
      <c r="B1515" s="33" t="s">
        <v>144</v>
      </c>
      <c r="C1515" s="34"/>
      <c r="D1515" s="34"/>
      <c r="E1515" s="34"/>
      <c r="F1515" s="35"/>
      <c r="G1515" s="36"/>
      <c r="H1515" s="36"/>
      <c r="I1515" s="36"/>
      <c r="J1515" s="36"/>
      <c r="K1515" s="61"/>
    </row>
    <row r="1516" spans="1:11" ht="20.85" customHeight="1">
      <c r="A1516" s="406" t="s">
        <v>145</v>
      </c>
      <c r="B1516" s="418" t="s">
        <v>146</v>
      </c>
      <c r="C1516" s="418"/>
      <c r="D1516" s="418"/>
      <c r="E1516" s="419"/>
      <c r="F1516" s="437"/>
      <c r="G1516" s="426"/>
      <c r="H1516" s="426"/>
      <c r="I1516" s="426"/>
      <c r="J1516" s="426"/>
      <c r="K1516" s="429"/>
    </row>
    <row r="1517" spans="1:11" ht="6.75" customHeight="1">
      <c r="A1517" s="407"/>
      <c r="B1517" s="422"/>
      <c r="C1517" s="422"/>
      <c r="D1517" s="422"/>
      <c r="E1517" s="423"/>
      <c r="F1517" s="438"/>
      <c r="G1517" s="427"/>
      <c r="H1517" s="427"/>
      <c r="I1517" s="427"/>
      <c r="J1517" s="427"/>
      <c r="K1517" s="429"/>
    </row>
    <row r="1518" spans="1:11" ht="20.85" customHeight="1">
      <c r="A1518" s="28" t="s">
        <v>147</v>
      </c>
      <c r="B1518" s="29" t="s">
        <v>148</v>
      </c>
      <c r="C1518" s="37"/>
      <c r="D1518" s="37"/>
      <c r="E1518" s="37"/>
      <c r="F1518" s="35"/>
      <c r="G1518" s="36"/>
      <c r="H1518" s="36"/>
      <c r="I1518" s="36"/>
      <c r="J1518" s="36"/>
      <c r="K1518" s="61"/>
    </row>
    <row r="1519" spans="1:11" ht="20.85" customHeight="1">
      <c r="A1519" s="28" t="s">
        <v>149</v>
      </c>
      <c r="B1519" s="29" t="s">
        <v>150</v>
      </c>
      <c r="C1519" s="37"/>
      <c r="D1519" s="37"/>
      <c r="E1519" s="37"/>
      <c r="F1519" s="35"/>
      <c r="G1519" s="36"/>
      <c r="H1519" s="36"/>
      <c r="I1519" s="36"/>
      <c r="J1519" s="36"/>
      <c r="K1519" s="61"/>
    </row>
    <row r="1520" spans="1:11" ht="15" customHeight="1">
      <c r="A1520" s="409">
        <v>6</v>
      </c>
      <c r="B1520" s="418" t="s">
        <v>151</v>
      </c>
      <c r="C1520" s="418"/>
      <c r="D1520" s="418"/>
      <c r="E1520" s="419"/>
      <c r="F1520" s="437"/>
      <c r="G1520" s="426"/>
      <c r="H1520" s="426"/>
      <c r="I1520" s="426"/>
      <c r="J1520" s="426"/>
      <c r="K1520" s="429"/>
    </row>
    <row r="1521" spans="1:11">
      <c r="A1521" s="411"/>
      <c r="B1521" s="422"/>
      <c r="C1521" s="422"/>
      <c r="D1521" s="422"/>
      <c r="E1521" s="423"/>
      <c r="F1521" s="438"/>
      <c r="G1521" s="427"/>
      <c r="H1521" s="427"/>
      <c r="I1521" s="427"/>
      <c r="J1521" s="427"/>
      <c r="K1521" s="429"/>
    </row>
    <row r="1522" spans="1:11" ht="15" customHeight="1">
      <c r="A1522" s="409">
        <v>7</v>
      </c>
      <c r="B1522" s="418" t="s">
        <v>152</v>
      </c>
      <c r="C1522" s="418"/>
      <c r="D1522" s="418"/>
      <c r="E1522" s="419"/>
      <c r="F1522" s="437"/>
      <c r="G1522" s="426"/>
      <c r="H1522" s="426"/>
      <c r="I1522" s="426"/>
      <c r="J1522" s="426"/>
      <c r="K1522" s="429"/>
    </row>
    <row r="1523" spans="1:11" ht="16.5" customHeight="1">
      <c r="A1523" s="411"/>
      <c r="B1523" s="422"/>
      <c r="C1523" s="422"/>
      <c r="D1523" s="422"/>
      <c r="E1523" s="423"/>
      <c r="F1523" s="438"/>
      <c r="G1523" s="427"/>
      <c r="H1523" s="427"/>
      <c r="I1523" s="427"/>
      <c r="J1523" s="427"/>
      <c r="K1523" s="429"/>
    </row>
    <row r="1524" spans="1:11" ht="9" customHeight="1">
      <c r="A1524" s="28">
        <v>8</v>
      </c>
      <c r="B1524" s="29" t="s">
        <v>153</v>
      </c>
      <c r="C1524" s="37"/>
      <c r="D1524" s="37"/>
      <c r="E1524" s="37"/>
      <c r="F1524" s="31"/>
      <c r="G1524" s="32"/>
      <c r="H1524" s="32"/>
      <c r="I1524" s="32"/>
      <c r="J1524" s="32"/>
      <c r="K1524" s="62"/>
    </row>
    <row r="1525" spans="1:11" ht="15" customHeight="1">
      <c r="A1525" s="23" t="s">
        <v>143</v>
      </c>
      <c r="B1525" s="38" t="s">
        <v>154</v>
      </c>
      <c r="C1525" s="39"/>
      <c r="D1525" s="39"/>
      <c r="E1525" s="39"/>
      <c r="F1525" s="437"/>
      <c r="G1525" s="426"/>
      <c r="H1525" s="426"/>
      <c r="I1525" s="426"/>
      <c r="J1525" s="426"/>
      <c r="K1525" s="429"/>
    </row>
    <row r="1526" spans="1:11">
      <c r="A1526" s="24"/>
      <c r="B1526" s="40" t="s">
        <v>155</v>
      </c>
      <c r="C1526" s="41"/>
      <c r="D1526" s="41"/>
      <c r="E1526" s="41"/>
      <c r="F1526" s="438"/>
      <c r="G1526" s="427"/>
      <c r="H1526" s="427"/>
      <c r="I1526" s="427"/>
      <c r="J1526" s="427"/>
      <c r="K1526" s="429"/>
    </row>
    <row r="1527" spans="1:11">
      <c r="A1527" s="23" t="s">
        <v>145</v>
      </c>
      <c r="B1527" s="42" t="s">
        <v>156</v>
      </c>
      <c r="C1527" s="39"/>
      <c r="D1527" s="39"/>
      <c r="E1527" s="39"/>
      <c r="F1527" s="437"/>
      <c r="G1527" s="426"/>
      <c r="H1527" s="426"/>
      <c r="I1527" s="426"/>
      <c r="J1527" s="426"/>
      <c r="K1527" s="429"/>
    </row>
    <row r="1528" spans="1:11" ht="15" customHeight="1">
      <c r="A1528" s="43"/>
      <c r="B1528" s="414" t="s">
        <v>157</v>
      </c>
      <c r="C1528" s="414"/>
      <c r="D1528" s="414"/>
      <c r="E1528" s="415"/>
      <c r="F1528" s="439"/>
      <c r="G1528" s="432"/>
      <c r="H1528" s="432"/>
      <c r="I1528" s="432"/>
      <c r="J1528" s="432"/>
      <c r="K1528" s="429"/>
    </row>
    <row r="1529" spans="1:11">
      <c r="A1529" s="44"/>
      <c r="B1529" s="416"/>
      <c r="C1529" s="416"/>
      <c r="D1529" s="416"/>
      <c r="E1529" s="417"/>
      <c r="F1529" s="438"/>
      <c r="G1529" s="427"/>
      <c r="H1529" s="427"/>
      <c r="I1529" s="427"/>
      <c r="J1529" s="427"/>
      <c r="K1529" s="429"/>
    </row>
    <row r="1530" spans="1:11">
      <c r="A1530" s="26" t="s">
        <v>147</v>
      </c>
      <c r="B1530" s="45" t="s">
        <v>158</v>
      </c>
      <c r="C1530" s="46"/>
      <c r="D1530" s="46"/>
      <c r="E1530" s="46"/>
      <c r="F1530" s="437"/>
      <c r="G1530" s="426"/>
      <c r="H1530" s="426"/>
      <c r="I1530" s="426"/>
      <c r="J1530" s="426"/>
      <c r="K1530" s="428"/>
    </row>
    <row r="1531" spans="1:11">
      <c r="A1531" s="44"/>
      <c r="B1531" s="47" t="s">
        <v>159</v>
      </c>
      <c r="C1531" s="41"/>
      <c r="D1531" s="41"/>
      <c r="E1531" s="41"/>
      <c r="F1531" s="438"/>
      <c r="G1531" s="427"/>
      <c r="H1531" s="427"/>
      <c r="I1531" s="427"/>
      <c r="J1531" s="427"/>
      <c r="K1531" s="428"/>
    </row>
    <row r="1532" spans="1:11">
      <c r="A1532" s="23" t="s">
        <v>149</v>
      </c>
      <c r="B1532" s="42" t="s">
        <v>160</v>
      </c>
      <c r="C1532" s="48"/>
      <c r="D1532" s="48"/>
      <c r="E1532" s="48"/>
      <c r="F1532" s="437"/>
      <c r="G1532" s="426"/>
      <c r="H1532" s="426"/>
      <c r="I1532" s="426"/>
      <c r="J1532" s="426"/>
      <c r="K1532" s="428"/>
    </row>
    <row r="1533" spans="1:11">
      <c r="A1533" s="24"/>
      <c r="B1533" s="47" t="s">
        <v>161</v>
      </c>
      <c r="C1533" s="34"/>
      <c r="D1533" s="34"/>
      <c r="E1533" s="34"/>
      <c r="F1533" s="438"/>
      <c r="G1533" s="427"/>
      <c r="H1533" s="427"/>
      <c r="I1533" s="427"/>
      <c r="J1533" s="427"/>
      <c r="K1533" s="428"/>
    </row>
    <row r="1534" spans="1:11">
      <c r="A1534" s="23" t="s">
        <v>162</v>
      </c>
      <c r="B1534" s="42" t="s">
        <v>163</v>
      </c>
      <c r="C1534" s="48"/>
      <c r="D1534" s="48"/>
      <c r="E1534" s="48"/>
      <c r="F1534" s="437"/>
      <c r="G1534" s="426"/>
      <c r="H1534" s="426"/>
      <c r="I1534" s="426"/>
      <c r="J1534" s="426"/>
      <c r="K1534" s="428"/>
    </row>
    <row r="1535" spans="1:11">
      <c r="A1535" s="24"/>
      <c r="B1535" s="33" t="s">
        <v>164</v>
      </c>
      <c r="C1535" s="34"/>
      <c r="D1535" s="34"/>
      <c r="E1535" s="34"/>
      <c r="F1535" s="438"/>
      <c r="G1535" s="427"/>
      <c r="H1535" s="427"/>
      <c r="I1535" s="427"/>
      <c r="J1535" s="427"/>
      <c r="K1535" s="428"/>
    </row>
    <row r="1536" spans="1:11">
      <c r="A1536" s="23" t="s">
        <v>165</v>
      </c>
      <c r="B1536" s="42" t="s">
        <v>166</v>
      </c>
      <c r="C1536" s="48"/>
      <c r="D1536" s="48"/>
      <c r="E1536" s="48"/>
      <c r="F1536" s="437"/>
      <c r="G1536" s="426"/>
      <c r="H1536" s="426"/>
      <c r="I1536" s="426"/>
      <c r="J1536" s="426"/>
      <c r="K1536" s="428"/>
    </row>
    <row r="1537" spans="1:11">
      <c r="A1537" s="49"/>
      <c r="B1537" s="47" t="s">
        <v>167</v>
      </c>
      <c r="C1537" s="34"/>
      <c r="D1537" s="34"/>
      <c r="E1537" s="34"/>
      <c r="F1537" s="438"/>
      <c r="G1537" s="427"/>
      <c r="H1537" s="427"/>
      <c r="I1537" s="427"/>
      <c r="J1537" s="427"/>
      <c r="K1537" s="428"/>
    </row>
    <row r="1538" spans="1:11" ht="15" customHeight="1">
      <c r="A1538" s="406">
        <v>9</v>
      </c>
      <c r="B1538" s="412" t="s">
        <v>168</v>
      </c>
      <c r="C1538" s="412"/>
      <c r="D1538" s="412"/>
      <c r="E1538" s="412"/>
      <c r="F1538" s="437"/>
      <c r="G1538" s="426"/>
      <c r="H1538" s="426"/>
      <c r="I1538" s="426"/>
      <c r="J1538" s="426"/>
      <c r="K1538" s="426"/>
    </row>
    <row r="1539" spans="1:11">
      <c r="A1539" s="407"/>
      <c r="B1539" s="413"/>
      <c r="C1539" s="413"/>
      <c r="D1539" s="413"/>
      <c r="E1539" s="413"/>
      <c r="F1539" s="438"/>
      <c r="G1539" s="427"/>
      <c r="H1539" s="427"/>
      <c r="I1539" s="427"/>
      <c r="J1539" s="427"/>
      <c r="K1539" s="427"/>
    </row>
    <row r="1540" spans="1:11" ht="30" customHeight="1">
      <c r="A1540" s="28">
        <v>10</v>
      </c>
      <c r="B1540" s="50" t="s">
        <v>169</v>
      </c>
      <c r="C1540" s="30"/>
      <c r="D1540" s="30"/>
      <c r="E1540" s="30"/>
      <c r="F1540" s="35"/>
      <c r="G1540" s="36"/>
      <c r="H1540" s="36"/>
      <c r="I1540" s="36"/>
      <c r="J1540" s="36"/>
      <c r="K1540" s="36"/>
    </row>
    <row r="1541" spans="1:11" ht="21.75" customHeight="1">
      <c r="A1541" s="424" t="s">
        <v>87</v>
      </c>
      <c r="B1541" s="425"/>
      <c r="C1541" s="20"/>
      <c r="D1541" s="20"/>
      <c r="E1541" s="20"/>
      <c r="F1541" s="52"/>
      <c r="G1541" s="36"/>
      <c r="H1541" s="36"/>
      <c r="I1541" s="36"/>
      <c r="J1541" s="36"/>
      <c r="K1541" s="63"/>
    </row>
    <row r="1542" spans="1:11">
      <c r="A1542" s="49"/>
      <c r="B1542" s="34" t="s">
        <v>170</v>
      </c>
      <c r="C1542" s="34"/>
      <c r="D1542" s="34"/>
      <c r="E1542" s="34"/>
      <c r="F1542" s="35"/>
      <c r="G1542" s="36"/>
      <c r="H1542" s="36"/>
      <c r="I1542" s="36"/>
      <c r="J1542" s="36"/>
      <c r="K1542" s="63"/>
    </row>
    <row r="1543" spans="1:11" ht="30" customHeight="1">
      <c r="A1543" s="28">
        <v>1</v>
      </c>
      <c r="B1543" s="29" t="s">
        <v>171</v>
      </c>
      <c r="C1543" s="30"/>
      <c r="D1543" s="30"/>
      <c r="E1543" s="30"/>
      <c r="F1543" s="35"/>
      <c r="G1543" s="36"/>
      <c r="H1543" s="36"/>
      <c r="I1543" s="36"/>
      <c r="J1543" s="36"/>
      <c r="K1543" s="36"/>
    </row>
    <row r="1544" spans="1:11" ht="30" customHeight="1">
      <c r="A1544" s="28">
        <v>2</v>
      </c>
      <c r="B1544" s="29" t="s">
        <v>172</v>
      </c>
      <c r="C1544" s="30"/>
      <c r="D1544" s="30"/>
      <c r="E1544" s="30"/>
      <c r="F1544" s="35"/>
      <c r="G1544" s="36"/>
      <c r="H1544" s="36"/>
      <c r="I1544" s="36"/>
      <c r="J1544" s="36"/>
      <c r="K1544" s="36"/>
    </row>
    <row r="1545" spans="1:11">
      <c r="A1545" s="53"/>
      <c r="B1545" s="54" t="s">
        <v>173</v>
      </c>
      <c r="C1545" s="30"/>
      <c r="D1545" s="30"/>
      <c r="E1545" s="30"/>
      <c r="F1545" s="35"/>
      <c r="G1545" s="36"/>
      <c r="H1545" s="36"/>
      <c r="I1545" s="36"/>
      <c r="J1545" s="36"/>
      <c r="K1545" s="36"/>
    </row>
    <row r="1561" spans="1:11">
      <c r="A1561" s="403" t="e">
        <f>'Bid-Summary'!B294</f>
        <v>#REF!</v>
      </c>
      <c r="B1561" s="403"/>
      <c r="C1561" s="435" t="e">
        <f>'Bid-Summary'!C295</f>
        <v>#REF!</v>
      </c>
      <c r="D1561" s="435"/>
      <c r="E1561" s="435"/>
      <c r="F1561" s="435"/>
      <c r="G1561" s="435"/>
      <c r="H1561" s="435"/>
      <c r="I1561" s="435"/>
      <c r="J1561" s="436"/>
      <c r="K1561" s="58" t="e">
        <f>'Bid-Summary'!D294</f>
        <v>#REF!</v>
      </c>
    </row>
    <row r="1562" spans="1:11" ht="21.75" customHeight="1">
      <c r="A1562" s="404" t="s">
        <v>73</v>
      </c>
      <c r="B1562" s="405"/>
      <c r="C1562" s="20"/>
      <c r="D1562" s="20"/>
      <c r="E1562" s="20"/>
      <c r="F1562" s="22">
        <f>'Bid-Summary'!B299</f>
        <v>0</v>
      </c>
      <c r="G1562" s="22">
        <f>'Bid-Summary'!B300</f>
        <v>0</v>
      </c>
      <c r="H1562" s="22"/>
      <c r="I1562" s="66"/>
      <c r="J1562" s="22"/>
      <c r="K1562" s="67"/>
    </row>
    <row r="1563" spans="1:11">
      <c r="A1563" s="408">
        <v>1</v>
      </c>
      <c r="B1563" s="418" t="s">
        <v>138</v>
      </c>
      <c r="C1563" s="418"/>
      <c r="D1563" s="418"/>
      <c r="E1563" s="419"/>
      <c r="F1563" s="430"/>
      <c r="G1563" s="426"/>
      <c r="H1563" s="426"/>
      <c r="I1563" s="426"/>
      <c r="J1563" s="426"/>
      <c r="K1563" s="429"/>
    </row>
    <row r="1564" spans="1:11" ht="18.75" customHeight="1">
      <c r="A1564" s="407"/>
      <c r="B1564" s="422"/>
      <c r="C1564" s="422"/>
      <c r="D1564" s="422"/>
      <c r="E1564" s="423"/>
      <c r="F1564" s="431"/>
      <c r="G1564" s="427"/>
      <c r="H1564" s="427"/>
      <c r="I1564" s="427"/>
      <c r="J1564" s="427"/>
      <c r="K1564" s="429"/>
    </row>
    <row r="1565" spans="1:11" ht="15" customHeight="1">
      <c r="A1565" s="406">
        <v>2</v>
      </c>
      <c r="B1565" s="418" t="s">
        <v>139</v>
      </c>
      <c r="C1565" s="418"/>
      <c r="D1565" s="418"/>
      <c r="E1565" s="419"/>
      <c r="F1565" s="437"/>
      <c r="G1565" s="426"/>
      <c r="H1565" s="426"/>
      <c r="I1565" s="426"/>
      <c r="J1565" s="426"/>
      <c r="K1565" s="429"/>
    </row>
    <row r="1566" spans="1:11">
      <c r="A1566" s="408"/>
      <c r="B1566" s="420"/>
      <c r="C1566" s="420"/>
      <c r="D1566" s="420"/>
      <c r="E1566" s="421"/>
      <c r="F1566" s="439"/>
      <c r="G1566" s="432"/>
      <c r="H1566" s="432"/>
      <c r="I1566" s="432"/>
      <c r="J1566" s="432"/>
      <c r="K1566" s="429"/>
    </row>
    <row r="1567" spans="1:11" ht="27" customHeight="1">
      <c r="A1567" s="407"/>
      <c r="B1567" s="422"/>
      <c r="C1567" s="422"/>
      <c r="D1567" s="422"/>
      <c r="E1567" s="423"/>
      <c r="F1567" s="438"/>
      <c r="G1567" s="427"/>
      <c r="H1567" s="427"/>
      <c r="I1567" s="427"/>
      <c r="J1567" s="427"/>
      <c r="K1567" s="429"/>
    </row>
    <row r="1568" spans="1:11" ht="15" customHeight="1">
      <c r="A1568" s="406">
        <v>3</v>
      </c>
      <c r="B1568" s="418" t="s">
        <v>140</v>
      </c>
      <c r="C1568" s="418"/>
      <c r="D1568" s="418"/>
      <c r="E1568" s="419"/>
      <c r="F1568" s="437"/>
      <c r="G1568" s="426"/>
      <c r="H1568" s="426"/>
      <c r="I1568" s="426"/>
      <c r="J1568" s="426"/>
      <c r="K1568" s="429"/>
    </row>
    <row r="1569" spans="1:11">
      <c r="A1569" s="408"/>
      <c r="B1569" s="420"/>
      <c r="C1569" s="420"/>
      <c r="D1569" s="420"/>
      <c r="E1569" s="421"/>
      <c r="F1569" s="439"/>
      <c r="G1569" s="432"/>
      <c r="H1569" s="432"/>
      <c r="I1569" s="432"/>
      <c r="J1569" s="432"/>
      <c r="K1569" s="429"/>
    </row>
    <row r="1570" spans="1:11" ht="60" customHeight="1">
      <c r="A1570" s="407"/>
      <c r="B1570" s="422"/>
      <c r="C1570" s="422"/>
      <c r="D1570" s="422"/>
      <c r="E1570" s="423"/>
      <c r="F1570" s="438"/>
      <c r="G1570" s="427"/>
      <c r="H1570" s="427"/>
      <c r="I1570" s="427"/>
      <c r="J1570" s="427"/>
      <c r="K1570" s="429"/>
    </row>
    <row r="1571" spans="1:11" ht="15" customHeight="1">
      <c r="A1571" s="409">
        <v>4</v>
      </c>
      <c r="B1571" s="418" t="s">
        <v>141</v>
      </c>
      <c r="C1571" s="418"/>
      <c r="D1571" s="418"/>
      <c r="E1571" s="419"/>
      <c r="F1571" s="437"/>
      <c r="G1571" s="426"/>
      <c r="H1571" s="426"/>
      <c r="I1571" s="426"/>
      <c r="J1571" s="426"/>
      <c r="K1571" s="429"/>
    </row>
    <row r="1572" spans="1:11">
      <c r="A1572" s="410"/>
      <c r="B1572" s="420"/>
      <c r="C1572" s="420"/>
      <c r="D1572" s="420"/>
      <c r="E1572" s="421"/>
      <c r="F1572" s="439"/>
      <c r="G1572" s="432"/>
      <c r="H1572" s="432"/>
      <c r="I1572" s="432"/>
      <c r="J1572" s="432"/>
      <c r="K1572" s="429"/>
    </row>
    <row r="1573" spans="1:11" ht="25.5" customHeight="1">
      <c r="A1573" s="411"/>
      <c r="B1573" s="422"/>
      <c r="C1573" s="422"/>
      <c r="D1573" s="422"/>
      <c r="E1573" s="423"/>
      <c r="F1573" s="438"/>
      <c r="G1573" s="427"/>
      <c r="H1573" s="427"/>
      <c r="I1573" s="427"/>
      <c r="J1573" s="427"/>
      <c r="K1573" s="429"/>
    </row>
    <row r="1574" spans="1:11" ht="10.5" customHeight="1">
      <c r="A1574" s="28">
        <v>5</v>
      </c>
      <c r="B1574" s="29" t="s">
        <v>142</v>
      </c>
      <c r="C1574" s="30"/>
      <c r="D1574" s="30"/>
      <c r="E1574" s="30"/>
      <c r="F1574" s="31"/>
      <c r="G1574" s="32"/>
      <c r="H1574" s="32"/>
      <c r="I1574" s="32"/>
      <c r="J1574" s="32"/>
      <c r="K1574" s="62"/>
    </row>
    <row r="1575" spans="1:11" ht="21" customHeight="1">
      <c r="A1575" s="24" t="s">
        <v>143</v>
      </c>
      <c r="B1575" s="33" t="s">
        <v>144</v>
      </c>
      <c r="C1575" s="34"/>
      <c r="D1575" s="34"/>
      <c r="E1575" s="34"/>
      <c r="F1575" s="35"/>
      <c r="G1575" s="36"/>
      <c r="H1575" s="36"/>
      <c r="I1575" s="36"/>
      <c r="J1575" s="36"/>
      <c r="K1575" s="61"/>
    </row>
    <row r="1576" spans="1:11" ht="20.85" customHeight="1">
      <c r="A1576" s="406" t="s">
        <v>145</v>
      </c>
      <c r="B1576" s="418" t="s">
        <v>146</v>
      </c>
      <c r="C1576" s="418"/>
      <c r="D1576" s="418"/>
      <c r="E1576" s="419"/>
      <c r="F1576" s="437"/>
      <c r="G1576" s="426"/>
      <c r="H1576" s="426"/>
      <c r="I1576" s="426"/>
      <c r="J1576" s="426"/>
      <c r="K1576" s="429"/>
    </row>
    <row r="1577" spans="1:11" ht="6.75" customHeight="1">
      <c r="A1577" s="407"/>
      <c r="B1577" s="422"/>
      <c r="C1577" s="422"/>
      <c r="D1577" s="422"/>
      <c r="E1577" s="423"/>
      <c r="F1577" s="438"/>
      <c r="G1577" s="427"/>
      <c r="H1577" s="427"/>
      <c r="I1577" s="427"/>
      <c r="J1577" s="427"/>
      <c r="K1577" s="429"/>
    </row>
    <row r="1578" spans="1:11" ht="20.85" customHeight="1">
      <c r="A1578" s="28" t="s">
        <v>147</v>
      </c>
      <c r="B1578" s="29" t="s">
        <v>148</v>
      </c>
      <c r="C1578" s="37"/>
      <c r="D1578" s="37"/>
      <c r="E1578" s="37"/>
      <c r="F1578" s="35"/>
      <c r="G1578" s="36"/>
      <c r="H1578" s="36"/>
      <c r="I1578" s="36"/>
      <c r="J1578" s="36"/>
      <c r="K1578" s="61"/>
    </row>
    <row r="1579" spans="1:11" ht="20.85" customHeight="1">
      <c r="A1579" s="28" t="s">
        <v>149</v>
      </c>
      <c r="B1579" s="29" t="s">
        <v>150</v>
      </c>
      <c r="C1579" s="37"/>
      <c r="D1579" s="37"/>
      <c r="E1579" s="37"/>
      <c r="F1579" s="35"/>
      <c r="G1579" s="36"/>
      <c r="H1579" s="36"/>
      <c r="I1579" s="36"/>
      <c r="J1579" s="36"/>
      <c r="K1579" s="61"/>
    </row>
    <row r="1580" spans="1:11" ht="15" customHeight="1">
      <c r="A1580" s="409">
        <v>6</v>
      </c>
      <c r="B1580" s="418" t="s">
        <v>151</v>
      </c>
      <c r="C1580" s="418"/>
      <c r="D1580" s="418"/>
      <c r="E1580" s="419"/>
      <c r="F1580" s="437"/>
      <c r="G1580" s="426"/>
      <c r="H1580" s="426"/>
      <c r="I1580" s="426"/>
      <c r="J1580" s="426"/>
      <c r="K1580" s="429"/>
    </row>
    <row r="1581" spans="1:11">
      <c r="A1581" s="411"/>
      <c r="B1581" s="422"/>
      <c r="C1581" s="422"/>
      <c r="D1581" s="422"/>
      <c r="E1581" s="423"/>
      <c r="F1581" s="438"/>
      <c r="G1581" s="427"/>
      <c r="H1581" s="427"/>
      <c r="I1581" s="427"/>
      <c r="J1581" s="427"/>
      <c r="K1581" s="429"/>
    </row>
    <row r="1582" spans="1:11" ht="15" customHeight="1">
      <c r="A1582" s="409">
        <v>7</v>
      </c>
      <c r="B1582" s="418" t="s">
        <v>152</v>
      </c>
      <c r="C1582" s="418"/>
      <c r="D1582" s="418"/>
      <c r="E1582" s="419"/>
      <c r="F1582" s="437"/>
      <c r="G1582" s="426"/>
      <c r="H1582" s="426"/>
      <c r="I1582" s="426"/>
      <c r="J1582" s="426"/>
      <c r="K1582" s="429"/>
    </row>
    <row r="1583" spans="1:11" ht="16.5" customHeight="1">
      <c r="A1583" s="411"/>
      <c r="B1583" s="422"/>
      <c r="C1583" s="422"/>
      <c r="D1583" s="422"/>
      <c r="E1583" s="423"/>
      <c r="F1583" s="438"/>
      <c r="G1583" s="427"/>
      <c r="H1583" s="427"/>
      <c r="I1583" s="427"/>
      <c r="J1583" s="427"/>
      <c r="K1583" s="429"/>
    </row>
    <row r="1584" spans="1:11" ht="9" customHeight="1">
      <c r="A1584" s="28">
        <v>8</v>
      </c>
      <c r="B1584" s="29" t="s">
        <v>153</v>
      </c>
      <c r="C1584" s="37"/>
      <c r="D1584" s="37"/>
      <c r="E1584" s="37"/>
      <c r="F1584" s="31"/>
      <c r="G1584" s="32"/>
      <c r="H1584" s="32"/>
      <c r="I1584" s="32"/>
      <c r="J1584" s="32"/>
      <c r="K1584" s="62"/>
    </row>
    <row r="1585" spans="1:11" ht="15" customHeight="1">
      <c r="A1585" s="23" t="s">
        <v>143</v>
      </c>
      <c r="B1585" s="38" t="s">
        <v>154</v>
      </c>
      <c r="C1585" s="39"/>
      <c r="D1585" s="39"/>
      <c r="E1585" s="39"/>
      <c r="F1585" s="437"/>
      <c r="G1585" s="426"/>
      <c r="H1585" s="426"/>
      <c r="I1585" s="426"/>
      <c r="J1585" s="426"/>
      <c r="K1585" s="429"/>
    </row>
    <row r="1586" spans="1:11">
      <c r="A1586" s="24"/>
      <c r="B1586" s="40" t="s">
        <v>155</v>
      </c>
      <c r="C1586" s="41"/>
      <c r="D1586" s="41"/>
      <c r="E1586" s="41"/>
      <c r="F1586" s="438"/>
      <c r="G1586" s="427"/>
      <c r="H1586" s="427"/>
      <c r="I1586" s="427"/>
      <c r="J1586" s="427"/>
      <c r="K1586" s="429"/>
    </row>
    <row r="1587" spans="1:11">
      <c r="A1587" s="23" t="s">
        <v>145</v>
      </c>
      <c r="B1587" s="42" t="s">
        <v>156</v>
      </c>
      <c r="C1587" s="39"/>
      <c r="D1587" s="39"/>
      <c r="E1587" s="39"/>
      <c r="F1587" s="437"/>
      <c r="G1587" s="426"/>
      <c r="H1587" s="426"/>
      <c r="I1587" s="426"/>
      <c r="J1587" s="426"/>
      <c r="K1587" s="429"/>
    </row>
    <row r="1588" spans="1:11" ht="15" customHeight="1">
      <c r="A1588" s="43"/>
      <c r="B1588" s="414" t="s">
        <v>157</v>
      </c>
      <c r="C1588" s="414"/>
      <c r="D1588" s="414"/>
      <c r="E1588" s="415"/>
      <c r="F1588" s="439"/>
      <c r="G1588" s="432"/>
      <c r="H1588" s="432"/>
      <c r="I1588" s="432"/>
      <c r="J1588" s="432"/>
      <c r="K1588" s="429"/>
    </row>
    <row r="1589" spans="1:11">
      <c r="A1589" s="44"/>
      <c r="B1589" s="416"/>
      <c r="C1589" s="416"/>
      <c r="D1589" s="416"/>
      <c r="E1589" s="417"/>
      <c r="F1589" s="438"/>
      <c r="G1589" s="427"/>
      <c r="H1589" s="427"/>
      <c r="I1589" s="427"/>
      <c r="J1589" s="427"/>
      <c r="K1589" s="429"/>
    </row>
    <row r="1590" spans="1:11">
      <c r="A1590" s="26" t="s">
        <v>147</v>
      </c>
      <c r="B1590" s="45" t="s">
        <v>158</v>
      </c>
      <c r="C1590" s="46"/>
      <c r="D1590" s="46"/>
      <c r="E1590" s="46"/>
      <c r="F1590" s="437"/>
      <c r="G1590" s="426"/>
      <c r="H1590" s="426"/>
      <c r="I1590" s="426"/>
      <c r="J1590" s="426"/>
      <c r="K1590" s="428"/>
    </row>
    <row r="1591" spans="1:11">
      <c r="A1591" s="44"/>
      <c r="B1591" s="47" t="s">
        <v>159</v>
      </c>
      <c r="C1591" s="41"/>
      <c r="D1591" s="41"/>
      <c r="E1591" s="41"/>
      <c r="F1591" s="438"/>
      <c r="G1591" s="427"/>
      <c r="H1591" s="427"/>
      <c r="I1591" s="427"/>
      <c r="J1591" s="427"/>
      <c r="K1591" s="428"/>
    </row>
    <row r="1592" spans="1:11">
      <c r="A1592" s="23" t="s">
        <v>149</v>
      </c>
      <c r="B1592" s="42" t="s">
        <v>160</v>
      </c>
      <c r="C1592" s="48"/>
      <c r="D1592" s="48"/>
      <c r="E1592" s="48"/>
      <c r="F1592" s="437"/>
      <c r="G1592" s="426"/>
      <c r="H1592" s="426"/>
      <c r="I1592" s="426"/>
      <c r="J1592" s="426"/>
      <c r="K1592" s="428"/>
    </row>
    <row r="1593" spans="1:11">
      <c r="A1593" s="24"/>
      <c r="B1593" s="47" t="s">
        <v>161</v>
      </c>
      <c r="C1593" s="34"/>
      <c r="D1593" s="34"/>
      <c r="E1593" s="34"/>
      <c r="F1593" s="438"/>
      <c r="G1593" s="427"/>
      <c r="H1593" s="427"/>
      <c r="I1593" s="427"/>
      <c r="J1593" s="427"/>
      <c r="K1593" s="428"/>
    </row>
    <row r="1594" spans="1:11">
      <c r="A1594" s="23" t="s">
        <v>162</v>
      </c>
      <c r="B1594" s="42" t="s">
        <v>163</v>
      </c>
      <c r="C1594" s="48"/>
      <c r="D1594" s="48"/>
      <c r="E1594" s="48"/>
      <c r="F1594" s="437"/>
      <c r="G1594" s="426"/>
      <c r="H1594" s="426"/>
      <c r="I1594" s="426"/>
      <c r="J1594" s="426"/>
      <c r="K1594" s="428"/>
    </row>
    <row r="1595" spans="1:11">
      <c r="A1595" s="24"/>
      <c r="B1595" s="33" t="s">
        <v>164</v>
      </c>
      <c r="C1595" s="34"/>
      <c r="D1595" s="34"/>
      <c r="E1595" s="34"/>
      <c r="F1595" s="438"/>
      <c r="G1595" s="427"/>
      <c r="H1595" s="427"/>
      <c r="I1595" s="427"/>
      <c r="J1595" s="427"/>
      <c r="K1595" s="428"/>
    </row>
    <row r="1596" spans="1:11">
      <c r="A1596" s="23" t="s">
        <v>165</v>
      </c>
      <c r="B1596" s="42" t="s">
        <v>166</v>
      </c>
      <c r="C1596" s="48"/>
      <c r="D1596" s="48"/>
      <c r="E1596" s="48"/>
      <c r="F1596" s="437"/>
      <c r="G1596" s="426"/>
      <c r="H1596" s="426"/>
      <c r="I1596" s="426"/>
      <c r="J1596" s="426"/>
      <c r="K1596" s="428"/>
    </row>
    <row r="1597" spans="1:11">
      <c r="A1597" s="49"/>
      <c r="B1597" s="47" t="s">
        <v>167</v>
      </c>
      <c r="C1597" s="34"/>
      <c r="D1597" s="34"/>
      <c r="E1597" s="34"/>
      <c r="F1597" s="438"/>
      <c r="G1597" s="427"/>
      <c r="H1597" s="427"/>
      <c r="I1597" s="427"/>
      <c r="J1597" s="427"/>
      <c r="K1597" s="428"/>
    </row>
    <row r="1598" spans="1:11" ht="15" customHeight="1">
      <c r="A1598" s="406">
        <v>9</v>
      </c>
      <c r="B1598" s="412" t="s">
        <v>168</v>
      </c>
      <c r="C1598" s="412"/>
      <c r="D1598" s="412"/>
      <c r="E1598" s="412"/>
      <c r="F1598" s="437"/>
      <c r="G1598" s="426"/>
      <c r="H1598" s="426"/>
      <c r="I1598" s="426"/>
      <c r="J1598" s="426"/>
      <c r="K1598" s="426"/>
    </row>
    <row r="1599" spans="1:11">
      <c r="A1599" s="407"/>
      <c r="B1599" s="413"/>
      <c r="C1599" s="413"/>
      <c r="D1599" s="413"/>
      <c r="E1599" s="413"/>
      <c r="F1599" s="438"/>
      <c r="G1599" s="427"/>
      <c r="H1599" s="427"/>
      <c r="I1599" s="427"/>
      <c r="J1599" s="427"/>
      <c r="K1599" s="427"/>
    </row>
    <row r="1600" spans="1:11" ht="30" customHeight="1">
      <c r="A1600" s="28">
        <v>10</v>
      </c>
      <c r="B1600" s="50" t="s">
        <v>169</v>
      </c>
      <c r="C1600" s="30"/>
      <c r="D1600" s="30"/>
      <c r="E1600" s="30"/>
      <c r="F1600" s="35"/>
      <c r="G1600" s="36"/>
      <c r="H1600" s="36"/>
      <c r="I1600" s="36"/>
      <c r="J1600" s="36"/>
      <c r="K1600" s="36"/>
    </row>
    <row r="1601" spans="1:11" ht="21.75" customHeight="1">
      <c r="A1601" s="424" t="s">
        <v>87</v>
      </c>
      <c r="B1601" s="425"/>
      <c r="C1601" s="20"/>
      <c r="D1601" s="20"/>
      <c r="E1601" s="20"/>
      <c r="F1601" s="52"/>
      <c r="G1601" s="36"/>
      <c r="H1601" s="36"/>
      <c r="I1601" s="36"/>
      <c r="J1601" s="36"/>
      <c r="K1601" s="63"/>
    </row>
    <row r="1602" spans="1:11">
      <c r="A1602" s="49"/>
      <c r="B1602" s="34" t="s">
        <v>170</v>
      </c>
      <c r="C1602" s="34"/>
      <c r="D1602" s="34"/>
      <c r="E1602" s="34"/>
      <c r="F1602" s="35"/>
      <c r="G1602" s="36"/>
      <c r="H1602" s="36"/>
      <c r="I1602" s="36"/>
      <c r="J1602" s="36"/>
      <c r="K1602" s="63"/>
    </row>
    <row r="1603" spans="1:11" ht="30" customHeight="1">
      <c r="A1603" s="28">
        <v>1</v>
      </c>
      <c r="B1603" s="29" t="s">
        <v>171</v>
      </c>
      <c r="C1603" s="30"/>
      <c r="D1603" s="30"/>
      <c r="E1603" s="30"/>
      <c r="F1603" s="35"/>
      <c r="G1603" s="36"/>
      <c r="H1603" s="36"/>
      <c r="I1603" s="36"/>
      <c r="J1603" s="36"/>
      <c r="K1603" s="36"/>
    </row>
    <row r="1604" spans="1:11" ht="30" customHeight="1">
      <c r="A1604" s="28">
        <v>2</v>
      </c>
      <c r="B1604" s="29" t="s">
        <v>172</v>
      </c>
      <c r="C1604" s="30"/>
      <c r="D1604" s="30"/>
      <c r="E1604" s="30"/>
      <c r="F1604" s="35"/>
      <c r="G1604" s="36"/>
      <c r="H1604" s="36"/>
      <c r="I1604" s="36"/>
      <c r="J1604" s="36"/>
      <c r="K1604" s="36"/>
    </row>
    <row r="1605" spans="1:11">
      <c r="A1605" s="53"/>
      <c r="B1605" s="54" t="s">
        <v>173</v>
      </c>
      <c r="C1605" s="30"/>
      <c r="D1605" s="30"/>
      <c r="E1605" s="30"/>
      <c r="F1605" s="35"/>
      <c r="G1605" s="36"/>
      <c r="H1605" s="36"/>
      <c r="I1605" s="36"/>
      <c r="J1605" s="36"/>
      <c r="K1605" s="36"/>
    </row>
    <row r="1621" spans="1:11">
      <c r="A1621" s="403" t="e">
        <f>'Bid-Summary'!B305</f>
        <v>#REF!</v>
      </c>
      <c r="B1621" s="403"/>
      <c r="C1621" s="435" t="e">
        <f>'Bid-Summary'!C306</f>
        <v>#REF!</v>
      </c>
      <c r="D1621" s="435"/>
      <c r="E1621" s="435"/>
      <c r="F1621" s="435"/>
      <c r="G1621" s="435"/>
      <c r="H1621" s="435"/>
      <c r="I1621" s="435"/>
      <c r="J1621" s="436"/>
      <c r="K1621" s="58" t="e">
        <f>'Bid-Summary'!D305</f>
        <v>#REF!</v>
      </c>
    </row>
    <row r="1622" spans="1:11" ht="21.75" customHeight="1">
      <c r="A1622" s="404" t="s">
        <v>73</v>
      </c>
      <c r="B1622" s="405"/>
      <c r="C1622" s="20"/>
      <c r="D1622" s="20"/>
      <c r="E1622" s="20"/>
      <c r="F1622" s="22">
        <f>'Bid-Summary'!B310</f>
        <v>0</v>
      </c>
      <c r="G1622" s="22">
        <f>'Bid-Summary'!B311</f>
        <v>0</v>
      </c>
      <c r="H1622" s="22">
        <f>'Bid-Summary'!B312</f>
        <v>0</v>
      </c>
      <c r="I1622" s="66">
        <f>'Bid-Summary'!B313</f>
        <v>0</v>
      </c>
      <c r="J1622" s="22">
        <f>'Bid-Summary'!B314</f>
        <v>0</v>
      </c>
      <c r="K1622" s="67">
        <f>'Bid-Summary'!H310</f>
        <v>0</v>
      </c>
    </row>
    <row r="1623" spans="1:11">
      <c r="A1623" s="408">
        <v>1</v>
      </c>
      <c r="B1623" s="418" t="s">
        <v>138</v>
      </c>
      <c r="C1623" s="418"/>
      <c r="D1623" s="418"/>
      <c r="E1623" s="419"/>
      <c r="F1623" s="430"/>
      <c r="G1623" s="426"/>
      <c r="H1623" s="426"/>
      <c r="I1623" s="426"/>
      <c r="J1623" s="426"/>
      <c r="K1623" s="429"/>
    </row>
    <row r="1624" spans="1:11" ht="18.75" customHeight="1">
      <c r="A1624" s="407"/>
      <c r="B1624" s="422"/>
      <c r="C1624" s="422"/>
      <c r="D1624" s="422"/>
      <c r="E1624" s="423"/>
      <c r="F1624" s="431"/>
      <c r="G1624" s="427"/>
      <c r="H1624" s="427"/>
      <c r="I1624" s="427"/>
      <c r="J1624" s="427"/>
      <c r="K1624" s="429"/>
    </row>
    <row r="1625" spans="1:11" ht="15" customHeight="1">
      <c r="A1625" s="406">
        <v>2</v>
      </c>
      <c r="B1625" s="418" t="s">
        <v>139</v>
      </c>
      <c r="C1625" s="418"/>
      <c r="D1625" s="418"/>
      <c r="E1625" s="419"/>
      <c r="F1625" s="437"/>
      <c r="G1625" s="426"/>
      <c r="H1625" s="426"/>
      <c r="I1625" s="426"/>
      <c r="J1625" s="426"/>
      <c r="K1625" s="429"/>
    </row>
    <row r="1626" spans="1:11">
      <c r="A1626" s="408"/>
      <c r="B1626" s="420"/>
      <c r="C1626" s="420"/>
      <c r="D1626" s="420"/>
      <c r="E1626" s="421"/>
      <c r="F1626" s="439"/>
      <c r="G1626" s="432"/>
      <c r="H1626" s="432"/>
      <c r="I1626" s="432"/>
      <c r="J1626" s="432"/>
      <c r="K1626" s="429"/>
    </row>
    <row r="1627" spans="1:11" ht="27" customHeight="1">
      <c r="A1627" s="407"/>
      <c r="B1627" s="422"/>
      <c r="C1627" s="422"/>
      <c r="D1627" s="422"/>
      <c r="E1627" s="423"/>
      <c r="F1627" s="438"/>
      <c r="G1627" s="427"/>
      <c r="H1627" s="427"/>
      <c r="I1627" s="427"/>
      <c r="J1627" s="427"/>
      <c r="K1627" s="429"/>
    </row>
    <row r="1628" spans="1:11" ht="15" customHeight="1">
      <c r="A1628" s="406">
        <v>3</v>
      </c>
      <c r="B1628" s="418" t="s">
        <v>140</v>
      </c>
      <c r="C1628" s="418"/>
      <c r="D1628" s="418"/>
      <c r="E1628" s="419"/>
      <c r="F1628" s="437"/>
      <c r="G1628" s="426"/>
      <c r="H1628" s="426"/>
      <c r="I1628" s="426"/>
      <c r="J1628" s="426"/>
      <c r="K1628" s="429"/>
    </row>
    <row r="1629" spans="1:11">
      <c r="A1629" s="408"/>
      <c r="B1629" s="420"/>
      <c r="C1629" s="420"/>
      <c r="D1629" s="420"/>
      <c r="E1629" s="421"/>
      <c r="F1629" s="439"/>
      <c r="G1629" s="432"/>
      <c r="H1629" s="432"/>
      <c r="I1629" s="432"/>
      <c r="J1629" s="432"/>
      <c r="K1629" s="429"/>
    </row>
    <row r="1630" spans="1:11" ht="60" customHeight="1">
      <c r="A1630" s="407"/>
      <c r="B1630" s="422"/>
      <c r="C1630" s="422"/>
      <c r="D1630" s="422"/>
      <c r="E1630" s="423"/>
      <c r="F1630" s="438"/>
      <c r="G1630" s="427"/>
      <c r="H1630" s="427"/>
      <c r="I1630" s="427"/>
      <c r="J1630" s="427"/>
      <c r="K1630" s="429"/>
    </row>
    <row r="1631" spans="1:11" ht="15" customHeight="1">
      <c r="A1631" s="409">
        <v>4</v>
      </c>
      <c r="B1631" s="418" t="s">
        <v>141</v>
      </c>
      <c r="C1631" s="418"/>
      <c r="D1631" s="418"/>
      <c r="E1631" s="419"/>
      <c r="F1631" s="437"/>
      <c r="G1631" s="426"/>
      <c r="H1631" s="426"/>
      <c r="I1631" s="426"/>
      <c r="J1631" s="426"/>
      <c r="K1631" s="429"/>
    </row>
    <row r="1632" spans="1:11">
      <c r="A1632" s="410"/>
      <c r="B1632" s="420"/>
      <c r="C1632" s="420"/>
      <c r="D1632" s="420"/>
      <c r="E1632" s="421"/>
      <c r="F1632" s="439"/>
      <c r="G1632" s="432"/>
      <c r="H1632" s="432"/>
      <c r="I1632" s="432"/>
      <c r="J1632" s="432"/>
      <c r="K1632" s="429"/>
    </row>
    <row r="1633" spans="1:11" ht="25.5" customHeight="1">
      <c r="A1633" s="411"/>
      <c r="B1633" s="422"/>
      <c r="C1633" s="422"/>
      <c r="D1633" s="422"/>
      <c r="E1633" s="423"/>
      <c r="F1633" s="438"/>
      <c r="G1633" s="427"/>
      <c r="H1633" s="427"/>
      <c r="I1633" s="427"/>
      <c r="J1633" s="427"/>
      <c r="K1633" s="429"/>
    </row>
    <row r="1634" spans="1:11" ht="10.5" customHeight="1">
      <c r="A1634" s="28">
        <v>5</v>
      </c>
      <c r="B1634" s="29" t="s">
        <v>142</v>
      </c>
      <c r="C1634" s="30"/>
      <c r="D1634" s="30"/>
      <c r="E1634" s="30"/>
      <c r="F1634" s="31"/>
      <c r="G1634" s="32"/>
      <c r="H1634" s="32"/>
      <c r="I1634" s="32"/>
      <c r="J1634" s="32"/>
      <c r="K1634" s="62"/>
    </row>
    <row r="1635" spans="1:11" ht="21" customHeight="1">
      <c r="A1635" s="24" t="s">
        <v>143</v>
      </c>
      <c r="B1635" s="33" t="s">
        <v>144</v>
      </c>
      <c r="C1635" s="34"/>
      <c r="D1635" s="34"/>
      <c r="E1635" s="34"/>
      <c r="F1635" s="35"/>
      <c r="G1635" s="36"/>
      <c r="H1635" s="36"/>
      <c r="I1635" s="36"/>
      <c r="J1635" s="36"/>
      <c r="K1635" s="61"/>
    </row>
    <row r="1636" spans="1:11" ht="20.85" customHeight="1">
      <c r="A1636" s="406" t="s">
        <v>145</v>
      </c>
      <c r="B1636" s="418" t="s">
        <v>146</v>
      </c>
      <c r="C1636" s="418"/>
      <c r="D1636" s="418"/>
      <c r="E1636" s="419"/>
      <c r="F1636" s="437"/>
      <c r="G1636" s="426"/>
      <c r="H1636" s="426"/>
      <c r="I1636" s="426"/>
      <c r="J1636" s="426"/>
      <c r="K1636" s="429"/>
    </row>
    <row r="1637" spans="1:11" ht="6.75" customHeight="1">
      <c r="A1637" s="407"/>
      <c r="B1637" s="422"/>
      <c r="C1637" s="422"/>
      <c r="D1637" s="422"/>
      <c r="E1637" s="423"/>
      <c r="F1637" s="438"/>
      <c r="G1637" s="427"/>
      <c r="H1637" s="427"/>
      <c r="I1637" s="427"/>
      <c r="J1637" s="427"/>
      <c r="K1637" s="429"/>
    </row>
    <row r="1638" spans="1:11" ht="20.85" customHeight="1">
      <c r="A1638" s="28" t="s">
        <v>147</v>
      </c>
      <c r="B1638" s="29" t="s">
        <v>148</v>
      </c>
      <c r="C1638" s="37"/>
      <c r="D1638" s="37"/>
      <c r="E1638" s="37"/>
      <c r="F1638" s="35"/>
      <c r="G1638" s="36"/>
      <c r="H1638" s="36"/>
      <c r="I1638" s="36"/>
      <c r="J1638" s="36"/>
      <c r="K1638" s="61"/>
    </row>
    <row r="1639" spans="1:11" ht="20.85" customHeight="1">
      <c r="A1639" s="28" t="s">
        <v>149</v>
      </c>
      <c r="B1639" s="29" t="s">
        <v>150</v>
      </c>
      <c r="C1639" s="37"/>
      <c r="D1639" s="37"/>
      <c r="E1639" s="37"/>
      <c r="F1639" s="35"/>
      <c r="G1639" s="36"/>
      <c r="H1639" s="36"/>
      <c r="I1639" s="36"/>
      <c r="J1639" s="36"/>
      <c r="K1639" s="61"/>
    </row>
    <row r="1640" spans="1:11" ht="15" customHeight="1">
      <c r="A1640" s="409">
        <v>6</v>
      </c>
      <c r="B1640" s="418" t="s">
        <v>151</v>
      </c>
      <c r="C1640" s="418"/>
      <c r="D1640" s="418"/>
      <c r="E1640" s="419"/>
      <c r="F1640" s="437"/>
      <c r="G1640" s="426"/>
      <c r="H1640" s="426"/>
      <c r="I1640" s="426"/>
      <c r="J1640" s="426"/>
      <c r="K1640" s="429"/>
    </row>
    <row r="1641" spans="1:11">
      <c r="A1641" s="411"/>
      <c r="B1641" s="422"/>
      <c r="C1641" s="422"/>
      <c r="D1641" s="422"/>
      <c r="E1641" s="423"/>
      <c r="F1641" s="438"/>
      <c r="G1641" s="427"/>
      <c r="H1641" s="427"/>
      <c r="I1641" s="427"/>
      <c r="J1641" s="427"/>
      <c r="K1641" s="429"/>
    </row>
    <row r="1642" spans="1:11" ht="15" customHeight="1">
      <c r="A1642" s="409">
        <v>7</v>
      </c>
      <c r="B1642" s="418" t="s">
        <v>152</v>
      </c>
      <c r="C1642" s="418"/>
      <c r="D1642" s="418"/>
      <c r="E1642" s="419"/>
      <c r="F1642" s="437"/>
      <c r="G1642" s="426"/>
      <c r="H1642" s="426"/>
      <c r="I1642" s="426"/>
      <c r="J1642" s="426"/>
      <c r="K1642" s="429"/>
    </row>
    <row r="1643" spans="1:11" ht="16.5" customHeight="1">
      <c r="A1643" s="411"/>
      <c r="B1643" s="422"/>
      <c r="C1643" s="422"/>
      <c r="D1643" s="422"/>
      <c r="E1643" s="423"/>
      <c r="F1643" s="438"/>
      <c r="G1643" s="427"/>
      <c r="H1643" s="427"/>
      <c r="I1643" s="427"/>
      <c r="J1643" s="427"/>
      <c r="K1643" s="429"/>
    </row>
    <row r="1644" spans="1:11" ht="9" customHeight="1">
      <c r="A1644" s="28">
        <v>8</v>
      </c>
      <c r="B1644" s="29" t="s">
        <v>153</v>
      </c>
      <c r="C1644" s="37"/>
      <c r="D1644" s="37"/>
      <c r="E1644" s="37"/>
      <c r="F1644" s="31"/>
      <c r="G1644" s="32"/>
      <c r="H1644" s="32"/>
      <c r="I1644" s="32"/>
      <c r="J1644" s="32"/>
      <c r="K1644" s="62"/>
    </row>
    <row r="1645" spans="1:11" ht="15" customHeight="1">
      <c r="A1645" s="23" t="s">
        <v>143</v>
      </c>
      <c r="B1645" s="38" t="s">
        <v>154</v>
      </c>
      <c r="C1645" s="39"/>
      <c r="D1645" s="39"/>
      <c r="E1645" s="39"/>
      <c r="F1645" s="437"/>
      <c r="G1645" s="426"/>
      <c r="H1645" s="426"/>
      <c r="I1645" s="426"/>
      <c r="J1645" s="426"/>
      <c r="K1645" s="429"/>
    </row>
    <row r="1646" spans="1:11">
      <c r="A1646" s="24"/>
      <c r="B1646" s="40" t="s">
        <v>155</v>
      </c>
      <c r="C1646" s="41"/>
      <c r="D1646" s="41"/>
      <c r="E1646" s="41"/>
      <c r="F1646" s="438"/>
      <c r="G1646" s="427"/>
      <c r="H1646" s="427"/>
      <c r="I1646" s="427"/>
      <c r="J1646" s="427"/>
      <c r="K1646" s="429"/>
    </row>
    <row r="1647" spans="1:11">
      <c r="A1647" s="23" t="s">
        <v>145</v>
      </c>
      <c r="B1647" s="42" t="s">
        <v>156</v>
      </c>
      <c r="C1647" s="39"/>
      <c r="D1647" s="39"/>
      <c r="E1647" s="39"/>
      <c r="F1647" s="437"/>
      <c r="G1647" s="426"/>
      <c r="H1647" s="426"/>
      <c r="I1647" s="426"/>
      <c r="J1647" s="426"/>
      <c r="K1647" s="429"/>
    </row>
    <row r="1648" spans="1:11" ht="15" customHeight="1">
      <c r="A1648" s="43"/>
      <c r="B1648" s="414" t="s">
        <v>157</v>
      </c>
      <c r="C1648" s="414"/>
      <c r="D1648" s="414"/>
      <c r="E1648" s="415"/>
      <c r="F1648" s="439"/>
      <c r="G1648" s="432"/>
      <c r="H1648" s="432"/>
      <c r="I1648" s="432"/>
      <c r="J1648" s="432"/>
      <c r="K1648" s="429"/>
    </row>
    <row r="1649" spans="1:11">
      <c r="A1649" s="44"/>
      <c r="B1649" s="416"/>
      <c r="C1649" s="416"/>
      <c r="D1649" s="416"/>
      <c r="E1649" s="417"/>
      <c r="F1649" s="438"/>
      <c r="G1649" s="427"/>
      <c r="H1649" s="427"/>
      <c r="I1649" s="427"/>
      <c r="J1649" s="427"/>
      <c r="K1649" s="429"/>
    </row>
    <row r="1650" spans="1:11">
      <c r="A1650" s="26" t="s">
        <v>147</v>
      </c>
      <c r="B1650" s="45" t="s">
        <v>158</v>
      </c>
      <c r="C1650" s="46"/>
      <c r="D1650" s="46"/>
      <c r="E1650" s="46"/>
      <c r="F1650" s="437"/>
      <c r="G1650" s="426"/>
      <c r="H1650" s="426"/>
      <c r="I1650" s="426"/>
      <c r="J1650" s="426"/>
      <c r="K1650" s="428"/>
    </row>
    <row r="1651" spans="1:11">
      <c r="A1651" s="44"/>
      <c r="B1651" s="47" t="s">
        <v>159</v>
      </c>
      <c r="C1651" s="41"/>
      <c r="D1651" s="41"/>
      <c r="E1651" s="41"/>
      <c r="F1651" s="438"/>
      <c r="G1651" s="427"/>
      <c r="H1651" s="427"/>
      <c r="I1651" s="427"/>
      <c r="J1651" s="427"/>
      <c r="K1651" s="428"/>
    </row>
    <row r="1652" spans="1:11">
      <c r="A1652" s="23" t="s">
        <v>149</v>
      </c>
      <c r="B1652" s="42" t="s">
        <v>160</v>
      </c>
      <c r="C1652" s="48"/>
      <c r="D1652" s="48"/>
      <c r="E1652" s="48"/>
      <c r="F1652" s="437"/>
      <c r="G1652" s="426"/>
      <c r="H1652" s="426"/>
      <c r="I1652" s="426"/>
      <c r="J1652" s="426"/>
      <c r="K1652" s="428"/>
    </row>
    <row r="1653" spans="1:11">
      <c r="A1653" s="24"/>
      <c r="B1653" s="47" t="s">
        <v>161</v>
      </c>
      <c r="C1653" s="34"/>
      <c r="D1653" s="34"/>
      <c r="E1653" s="34"/>
      <c r="F1653" s="438"/>
      <c r="G1653" s="427"/>
      <c r="H1653" s="427"/>
      <c r="I1653" s="427"/>
      <c r="J1653" s="427"/>
      <c r="K1653" s="428"/>
    </row>
    <row r="1654" spans="1:11">
      <c r="A1654" s="23" t="s">
        <v>162</v>
      </c>
      <c r="B1654" s="42" t="s">
        <v>163</v>
      </c>
      <c r="C1654" s="48"/>
      <c r="D1654" s="48"/>
      <c r="E1654" s="48"/>
      <c r="F1654" s="437"/>
      <c r="G1654" s="426"/>
      <c r="H1654" s="426"/>
      <c r="I1654" s="426"/>
      <c r="J1654" s="426"/>
      <c r="K1654" s="428"/>
    </row>
    <row r="1655" spans="1:11">
      <c r="A1655" s="24"/>
      <c r="B1655" s="33" t="s">
        <v>164</v>
      </c>
      <c r="C1655" s="34"/>
      <c r="D1655" s="34"/>
      <c r="E1655" s="34"/>
      <c r="F1655" s="438"/>
      <c r="G1655" s="427"/>
      <c r="H1655" s="427"/>
      <c r="I1655" s="427"/>
      <c r="J1655" s="427"/>
      <c r="K1655" s="428"/>
    </row>
    <row r="1656" spans="1:11">
      <c r="A1656" s="23" t="s">
        <v>165</v>
      </c>
      <c r="B1656" s="42" t="s">
        <v>166</v>
      </c>
      <c r="C1656" s="48"/>
      <c r="D1656" s="48"/>
      <c r="E1656" s="48"/>
      <c r="F1656" s="437"/>
      <c r="G1656" s="426"/>
      <c r="H1656" s="426"/>
      <c r="I1656" s="426"/>
      <c r="J1656" s="426"/>
      <c r="K1656" s="428"/>
    </row>
    <row r="1657" spans="1:11">
      <c r="A1657" s="49"/>
      <c r="B1657" s="47" t="s">
        <v>167</v>
      </c>
      <c r="C1657" s="34"/>
      <c r="D1657" s="34"/>
      <c r="E1657" s="34"/>
      <c r="F1657" s="438"/>
      <c r="G1657" s="427"/>
      <c r="H1657" s="427"/>
      <c r="I1657" s="427"/>
      <c r="J1657" s="427"/>
      <c r="K1657" s="428"/>
    </row>
    <row r="1658" spans="1:11" ht="15" customHeight="1">
      <c r="A1658" s="406">
        <v>9</v>
      </c>
      <c r="B1658" s="412" t="s">
        <v>168</v>
      </c>
      <c r="C1658" s="412"/>
      <c r="D1658" s="412"/>
      <c r="E1658" s="412"/>
      <c r="F1658" s="437"/>
      <c r="G1658" s="426"/>
      <c r="H1658" s="426"/>
      <c r="I1658" s="426"/>
      <c r="J1658" s="426"/>
      <c r="K1658" s="426"/>
    </row>
    <row r="1659" spans="1:11">
      <c r="A1659" s="407"/>
      <c r="B1659" s="413"/>
      <c r="C1659" s="413"/>
      <c r="D1659" s="413"/>
      <c r="E1659" s="413"/>
      <c r="F1659" s="438"/>
      <c r="G1659" s="427"/>
      <c r="H1659" s="427"/>
      <c r="I1659" s="427"/>
      <c r="J1659" s="427"/>
      <c r="K1659" s="427"/>
    </row>
    <row r="1660" spans="1:11" ht="30" customHeight="1">
      <c r="A1660" s="28">
        <v>10</v>
      </c>
      <c r="B1660" s="50" t="s">
        <v>169</v>
      </c>
      <c r="C1660" s="30"/>
      <c r="D1660" s="30"/>
      <c r="E1660" s="30"/>
      <c r="F1660" s="35"/>
      <c r="G1660" s="36"/>
      <c r="H1660" s="36"/>
      <c r="I1660" s="36"/>
      <c r="J1660" s="36"/>
      <c r="K1660" s="36"/>
    </row>
    <row r="1661" spans="1:11" ht="21.75" customHeight="1">
      <c r="A1661" s="424" t="s">
        <v>87</v>
      </c>
      <c r="B1661" s="425"/>
      <c r="C1661" s="20"/>
      <c r="D1661" s="20"/>
      <c r="E1661" s="20"/>
      <c r="F1661" s="52"/>
      <c r="G1661" s="36"/>
      <c r="H1661" s="36"/>
      <c r="I1661" s="36"/>
      <c r="J1661" s="36"/>
      <c r="K1661" s="63"/>
    </row>
    <row r="1662" spans="1:11">
      <c r="A1662" s="49"/>
      <c r="B1662" s="34" t="s">
        <v>170</v>
      </c>
      <c r="C1662" s="34"/>
      <c r="D1662" s="34"/>
      <c r="E1662" s="34"/>
      <c r="F1662" s="35"/>
      <c r="G1662" s="36"/>
      <c r="H1662" s="36"/>
      <c r="I1662" s="36"/>
      <c r="J1662" s="36"/>
      <c r="K1662" s="63"/>
    </row>
    <row r="1663" spans="1:11" ht="30" customHeight="1">
      <c r="A1663" s="28">
        <v>1</v>
      </c>
      <c r="B1663" s="29" t="s">
        <v>171</v>
      </c>
      <c r="C1663" s="30"/>
      <c r="D1663" s="30"/>
      <c r="E1663" s="30"/>
      <c r="F1663" s="35"/>
      <c r="G1663" s="36"/>
      <c r="H1663" s="36"/>
      <c r="I1663" s="36"/>
      <c r="J1663" s="36"/>
      <c r="K1663" s="36"/>
    </row>
    <row r="1664" spans="1:11" ht="30" customHeight="1">
      <c r="A1664" s="28">
        <v>2</v>
      </c>
      <c r="B1664" s="29" t="s">
        <v>172</v>
      </c>
      <c r="C1664" s="30"/>
      <c r="D1664" s="30"/>
      <c r="E1664" s="30"/>
      <c r="F1664" s="35"/>
      <c r="G1664" s="36"/>
      <c r="H1664" s="36"/>
      <c r="I1664" s="36"/>
      <c r="J1664" s="36"/>
      <c r="K1664" s="36"/>
    </row>
    <row r="1665" spans="1:11">
      <c r="A1665" s="53"/>
      <c r="B1665" s="54" t="s">
        <v>173</v>
      </c>
      <c r="C1665" s="30"/>
      <c r="D1665" s="30"/>
      <c r="E1665" s="30"/>
      <c r="F1665" s="35"/>
      <c r="G1665" s="36"/>
      <c r="H1665" s="36"/>
      <c r="I1665" s="36"/>
      <c r="J1665" s="36"/>
      <c r="K1665" s="36"/>
    </row>
    <row r="1681" spans="1:11">
      <c r="A1681" s="403" t="e">
        <f>'Bid-Summary'!B316</f>
        <v>#REF!</v>
      </c>
      <c r="B1681" s="403"/>
      <c r="C1681" s="435" t="e">
        <f>'Bid-Summary'!C317</f>
        <v>#REF!</v>
      </c>
      <c r="D1681" s="435"/>
      <c r="E1681" s="435"/>
      <c r="F1681" s="435"/>
      <c r="G1681" s="435"/>
      <c r="H1681" s="435"/>
      <c r="I1681" s="435"/>
      <c r="J1681" s="436"/>
      <c r="K1681" s="58" t="e">
        <f>'Bid-Summary'!D316</f>
        <v>#REF!</v>
      </c>
    </row>
    <row r="1682" spans="1:11" ht="21.75" customHeight="1">
      <c r="A1682" s="404" t="s">
        <v>73</v>
      </c>
      <c r="B1682" s="405"/>
      <c r="C1682" s="20"/>
      <c r="D1682" s="20"/>
      <c r="E1682" s="20"/>
      <c r="F1682" s="22">
        <f>'Bid-Summary'!B321</f>
        <v>0</v>
      </c>
      <c r="G1682" s="22">
        <f>'Bid-Summary'!B322</f>
        <v>0</v>
      </c>
      <c r="H1682" s="22">
        <f>'Bid-Summary'!B323</f>
        <v>0</v>
      </c>
      <c r="I1682" s="66">
        <f>'Bid-Summary'!B324</f>
        <v>0</v>
      </c>
      <c r="J1682" s="22">
        <f>'Bid-Summary'!B325</f>
        <v>0</v>
      </c>
      <c r="K1682" s="67">
        <f>'Bid-Summary'!H321</f>
        <v>0</v>
      </c>
    </row>
    <row r="1683" spans="1:11">
      <c r="A1683" s="408">
        <v>1</v>
      </c>
      <c r="B1683" s="418" t="s">
        <v>138</v>
      </c>
      <c r="C1683" s="418"/>
      <c r="D1683" s="418"/>
      <c r="E1683" s="419"/>
      <c r="F1683" s="430"/>
      <c r="G1683" s="426"/>
      <c r="H1683" s="426"/>
      <c r="I1683" s="426"/>
      <c r="J1683" s="426"/>
      <c r="K1683" s="429"/>
    </row>
    <row r="1684" spans="1:11" ht="18.75" customHeight="1">
      <c r="A1684" s="407"/>
      <c r="B1684" s="422"/>
      <c r="C1684" s="422"/>
      <c r="D1684" s="422"/>
      <c r="E1684" s="423"/>
      <c r="F1684" s="431"/>
      <c r="G1684" s="427"/>
      <c r="H1684" s="427"/>
      <c r="I1684" s="427"/>
      <c r="J1684" s="427"/>
      <c r="K1684" s="429"/>
    </row>
    <row r="1685" spans="1:11" ht="15" customHeight="1">
      <c r="A1685" s="406">
        <v>2</v>
      </c>
      <c r="B1685" s="418" t="s">
        <v>139</v>
      </c>
      <c r="C1685" s="418"/>
      <c r="D1685" s="418"/>
      <c r="E1685" s="419"/>
      <c r="F1685" s="437"/>
      <c r="G1685" s="426"/>
      <c r="H1685" s="426"/>
      <c r="I1685" s="426"/>
      <c r="J1685" s="426"/>
      <c r="K1685" s="429"/>
    </row>
    <row r="1686" spans="1:11">
      <c r="A1686" s="408"/>
      <c r="B1686" s="420"/>
      <c r="C1686" s="420"/>
      <c r="D1686" s="420"/>
      <c r="E1686" s="421"/>
      <c r="F1686" s="439"/>
      <c r="G1686" s="432"/>
      <c r="H1686" s="432"/>
      <c r="I1686" s="432"/>
      <c r="J1686" s="432"/>
      <c r="K1686" s="429"/>
    </row>
    <row r="1687" spans="1:11" ht="27" customHeight="1">
      <c r="A1687" s="407"/>
      <c r="B1687" s="422"/>
      <c r="C1687" s="422"/>
      <c r="D1687" s="422"/>
      <c r="E1687" s="423"/>
      <c r="F1687" s="438"/>
      <c r="G1687" s="427"/>
      <c r="H1687" s="427"/>
      <c r="I1687" s="427"/>
      <c r="J1687" s="427"/>
      <c r="K1687" s="429"/>
    </row>
    <row r="1688" spans="1:11" ht="15" customHeight="1">
      <c r="A1688" s="406">
        <v>3</v>
      </c>
      <c r="B1688" s="418" t="s">
        <v>140</v>
      </c>
      <c r="C1688" s="418"/>
      <c r="D1688" s="418"/>
      <c r="E1688" s="419"/>
      <c r="F1688" s="437"/>
      <c r="G1688" s="426"/>
      <c r="H1688" s="426"/>
      <c r="I1688" s="426"/>
      <c r="J1688" s="426"/>
      <c r="K1688" s="429"/>
    </row>
    <row r="1689" spans="1:11">
      <c r="A1689" s="408"/>
      <c r="B1689" s="420"/>
      <c r="C1689" s="420"/>
      <c r="D1689" s="420"/>
      <c r="E1689" s="421"/>
      <c r="F1689" s="439"/>
      <c r="G1689" s="432"/>
      <c r="H1689" s="432"/>
      <c r="I1689" s="432"/>
      <c r="J1689" s="432"/>
      <c r="K1689" s="429"/>
    </row>
    <row r="1690" spans="1:11" ht="60" customHeight="1">
      <c r="A1690" s="407"/>
      <c r="B1690" s="422"/>
      <c r="C1690" s="422"/>
      <c r="D1690" s="422"/>
      <c r="E1690" s="423"/>
      <c r="F1690" s="438"/>
      <c r="G1690" s="427"/>
      <c r="H1690" s="427"/>
      <c r="I1690" s="427"/>
      <c r="J1690" s="427"/>
      <c r="K1690" s="429"/>
    </row>
    <row r="1691" spans="1:11" ht="15" customHeight="1">
      <c r="A1691" s="409">
        <v>4</v>
      </c>
      <c r="B1691" s="418" t="s">
        <v>141</v>
      </c>
      <c r="C1691" s="418"/>
      <c r="D1691" s="418"/>
      <c r="E1691" s="419"/>
      <c r="F1691" s="437"/>
      <c r="G1691" s="426"/>
      <c r="H1691" s="426"/>
      <c r="I1691" s="426"/>
      <c r="J1691" s="426"/>
      <c r="K1691" s="429"/>
    </row>
    <row r="1692" spans="1:11">
      <c r="A1692" s="410"/>
      <c r="B1692" s="420"/>
      <c r="C1692" s="420"/>
      <c r="D1692" s="420"/>
      <c r="E1692" s="421"/>
      <c r="F1692" s="439"/>
      <c r="G1692" s="432"/>
      <c r="H1692" s="432"/>
      <c r="I1692" s="432"/>
      <c r="J1692" s="432"/>
      <c r="K1692" s="429"/>
    </row>
    <row r="1693" spans="1:11" ht="25.5" customHeight="1">
      <c r="A1693" s="411"/>
      <c r="B1693" s="422"/>
      <c r="C1693" s="422"/>
      <c r="D1693" s="422"/>
      <c r="E1693" s="423"/>
      <c r="F1693" s="438"/>
      <c r="G1693" s="427"/>
      <c r="H1693" s="427"/>
      <c r="I1693" s="427"/>
      <c r="J1693" s="427"/>
      <c r="K1693" s="429"/>
    </row>
    <row r="1694" spans="1:11" ht="10.5" customHeight="1">
      <c r="A1694" s="28">
        <v>5</v>
      </c>
      <c r="B1694" s="29" t="s">
        <v>142</v>
      </c>
      <c r="C1694" s="30"/>
      <c r="D1694" s="30"/>
      <c r="E1694" s="30"/>
      <c r="F1694" s="31"/>
      <c r="G1694" s="32"/>
      <c r="H1694" s="32"/>
      <c r="I1694" s="32"/>
      <c r="J1694" s="32"/>
      <c r="K1694" s="62"/>
    </row>
    <row r="1695" spans="1:11" ht="21" customHeight="1">
      <c r="A1695" s="24" t="s">
        <v>143</v>
      </c>
      <c r="B1695" s="33" t="s">
        <v>144</v>
      </c>
      <c r="C1695" s="34"/>
      <c r="D1695" s="34"/>
      <c r="E1695" s="34"/>
      <c r="F1695" s="35"/>
      <c r="G1695" s="36"/>
      <c r="H1695" s="36"/>
      <c r="I1695" s="36"/>
      <c r="J1695" s="36"/>
      <c r="K1695" s="61"/>
    </row>
    <row r="1696" spans="1:11" ht="20.85" customHeight="1">
      <c r="A1696" s="406" t="s">
        <v>145</v>
      </c>
      <c r="B1696" s="418" t="s">
        <v>146</v>
      </c>
      <c r="C1696" s="418"/>
      <c r="D1696" s="418"/>
      <c r="E1696" s="419"/>
      <c r="F1696" s="437"/>
      <c r="G1696" s="426"/>
      <c r="H1696" s="426"/>
      <c r="I1696" s="426"/>
      <c r="J1696" s="426"/>
      <c r="K1696" s="429"/>
    </row>
    <row r="1697" spans="1:11" ht="6.75" customHeight="1">
      <c r="A1697" s="407"/>
      <c r="B1697" s="422"/>
      <c r="C1697" s="422"/>
      <c r="D1697" s="422"/>
      <c r="E1697" s="423"/>
      <c r="F1697" s="438"/>
      <c r="G1697" s="427"/>
      <c r="H1697" s="427"/>
      <c r="I1697" s="427"/>
      <c r="J1697" s="427"/>
      <c r="K1697" s="429"/>
    </row>
    <row r="1698" spans="1:11" ht="20.85" customHeight="1">
      <c r="A1698" s="28" t="s">
        <v>147</v>
      </c>
      <c r="B1698" s="29" t="s">
        <v>148</v>
      </c>
      <c r="C1698" s="37"/>
      <c r="D1698" s="37"/>
      <c r="E1698" s="37"/>
      <c r="F1698" s="35"/>
      <c r="G1698" s="36"/>
      <c r="H1698" s="36"/>
      <c r="I1698" s="36"/>
      <c r="J1698" s="36"/>
      <c r="K1698" s="61"/>
    </row>
    <row r="1699" spans="1:11" ht="20.85" customHeight="1">
      <c r="A1699" s="28" t="s">
        <v>149</v>
      </c>
      <c r="B1699" s="29" t="s">
        <v>150</v>
      </c>
      <c r="C1699" s="37"/>
      <c r="D1699" s="37"/>
      <c r="E1699" s="37"/>
      <c r="F1699" s="35"/>
      <c r="G1699" s="36"/>
      <c r="H1699" s="36"/>
      <c r="I1699" s="36"/>
      <c r="J1699" s="36"/>
      <c r="K1699" s="61"/>
    </row>
    <row r="1700" spans="1:11" ht="15" customHeight="1">
      <c r="A1700" s="409">
        <v>6</v>
      </c>
      <c r="B1700" s="418" t="s">
        <v>151</v>
      </c>
      <c r="C1700" s="418"/>
      <c r="D1700" s="418"/>
      <c r="E1700" s="419"/>
      <c r="F1700" s="437"/>
      <c r="G1700" s="426"/>
      <c r="H1700" s="426"/>
      <c r="I1700" s="426"/>
      <c r="J1700" s="426"/>
      <c r="K1700" s="429"/>
    </row>
    <row r="1701" spans="1:11">
      <c r="A1701" s="411"/>
      <c r="B1701" s="422"/>
      <c r="C1701" s="422"/>
      <c r="D1701" s="422"/>
      <c r="E1701" s="423"/>
      <c r="F1701" s="438"/>
      <c r="G1701" s="427"/>
      <c r="H1701" s="427"/>
      <c r="I1701" s="427"/>
      <c r="J1701" s="427"/>
      <c r="K1701" s="429"/>
    </row>
    <row r="1702" spans="1:11" ht="15" customHeight="1">
      <c r="A1702" s="409">
        <v>7</v>
      </c>
      <c r="B1702" s="418" t="s">
        <v>152</v>
      </c>
      <c r="C1702" s="418"/>
      <c r="D1702" s="418"/>
      <c r="E1702" s="419"/>
      <c r="F1702" s="437"/>
      <c r="G1702" s="426"/>
      <c r="H1702" s="426"/>
      <c r="I1702" s="426"/>
      <c r="J1702" s="426"/>
      <c r="K1702" s="429"/>
    </row>
    <row r="1703" spans="1:11" ht="16.5" customHeight="1">
      <c r="A1703" s="411"/>
      <c r="B1703" s="422"/>
      <c r="C1703" s="422"/>
      <c r="D1703" s="422"/>
      <c r="E1703" s="423"/>
      <c r="F1703" s="438"/>
      <c r="G1703" s="427"/>
      <c r="H1703" s="427"/>
      <c r="I1703" s="427"/>
      <c r="J1703" s="427"/>
      <c r="K1703" s="429"/>
    </row>
    <row r="1704" spans="1:11" ht="9" customHeight="1">
      <c r="A1704" s="28">
        <v>8</v>
      </c>
      <c r="B1704" s="29" t="s">
        <v>153</v>
      </c>
      <c r="C1704" s="37"/>
      <c r="D1704" s="37"/>
      <c r="E1704" s="37"/>
      <c r="F1704" s="31"/>
      <c r="G1704" s="32"/>
      <c r="H1704" s="32"/>
      <c r="I1704" s="32"/>
      <c r="J1704" s="32"/>
      <c r="K1704" s="62"/>
    </row>
    <row r="1705" spans="1:11" ht="15" customHeight="1">
      <c r="A1705" s="23" t="s">
        <v>143</v>
      </c>
      <c r="B1705" s="38" t="s">
        <v>154</v>
      </c>
      <c r="C1705" s="39"/>
      <c r="D1705" s="39"/>
      <c r="E1705" s="39"/>
      <c r="F1705" s="437"/>
      <c r="G1705" s="426"/>
      <c r="H1705" s="426"/>
      <c r="I1705" s="426"/>
      <c r="J1705" s="426"/>
      <c r="K1705" s="429"/>
    </row>
    <row r="1706" spans="1:11">
      <c r="A1706" s="24"/>
      <c r="B1706" s="40" t="s">
        <v>155</v>
      </c>
      <c r="C1706" s="41"/>
      <c r="D1706" s="41"/>
      <c r="E1706" s="41"/>
      <c r="F1706" s="438"/>
      <c r="G1706" s="427"/>
      <c r="H1706" s="427"/>
      <c r="I1706" s="427"/>
      <c r="J1706" s="427"/>
      <c r="K1706" s="429"/>
    </row>
    <row r="1707" spans="1:11">
      <c r="A1707" s="23" t="s">
        <v>145</v>
      </c>
      <c r="B1707" s="42" t="s">
        <v>156</v>
      </c>
      <c r="C1707" s="39"/>
      <c r="D1707" s="39"/>
      <c r="E1707" s="39"/>
      <c r="F1707" s="437"/>
      <c r="G1707" s="426"/>
      <c r="H1707" s="426"/>
      <c r="I1707" s="426"/>
      <c r="J1707" s="426"/>
      <c r="K1707" s="429"/>
    </row>
    <row r="1708" spans="1:11" ht="15" customHeight="1">
      <c r="A1708" s="43"/>
      <c r="B1708" s="414" t="s">
        <v>157</v>
      </c>
      <c r="C1708" s="414"/>
      <c r="D1708" s="414"/>
      <c r="E1708" s="415"/>
      <c r="F1708" s="439"/>
      <c r="G1708" s="432"/>
      <c r="H1708" s="432"/>
      <c r="I1708" s="432"/>
      <c r="J1708" s="432"/>
      <c r="K1708" s="429"/>
    </row>
    <row r="1709" spans="1:11">
      <c r="A1709" s="44"/>
      <c r="B1709" s="416"/>
      <c r="C1709" s="416"/>
      <c r="D1709" s="416"/>
      <c r="E1709" s="417"/>
      <c r="F1709" s="438"/>
      <c r="G1709" s="427"/>
      <c r="H1709" s="427"/>
      <c r="I1709" s="427"/>
      <c r="J1709" s="427"/>
      <c r="K1709" s="429"/>
    </row>
    <row r="1710" spans="1:11">
      <c r="A1710" s="26" t="s">
        <v>147</v>
      </c>
      <c r="B1710" s="45" t="s">
        <v>158</v>
      </c>
      <c r="C1710" s="46"/>
      <c r="D1710" s="46"/>
      <c r="E1710" s="46"/>
      <c r="F1710" s="437"/>
      <c r="G1710" s="426"/>
      <c r="H1710" s="426"/>
      <c r="I1710" s="426"/>
      <c r="J1710" s="426"/>
      <c r="K1710" s="428"/>
    </row>
    <row r="1711" spans="1:11">
      <c r="A1711" s="44"/>
      <c r="B1711" s="47" t="s">
        <v>159</v>
      </c>
      <c r="C1711" s="41"/>
      <c r="D1711" s="41"/>
      <c r="E1711" s="41"/>
      <c r="F1711" s="438"/>
      <c r="G1711" s="427"/>
      <c r="H1711" s="427"/>
      <c r="I1711" s="427"/>
      <c r="J1711" s="427"/>
      <c r="K1711" s="428"/>
    </row>
    <row r="1712" spans="1:11">
      <c r="A1712" s="23" t="s">
        <v>149</v>
      </c>
      <c r="B1712" s="42" t="s">
        <v>160</v>
      </c>
      <c r="C1712" s="48"/>
      <c r="D1712" s="48"/>
      <c r="E1712" s="48"/>
      <c r="F1712" s="437"/>
      <c r="G1712" s="426"/>
      <c r="H1712" s="426"/>
      <c r="I1712" s="426"/>
      <c r="J1712" s="426"/>
      <c r="K1712" s="428"/>
    </row>
    <row r="1713" spans="1:11">
      <c r="A1713" s="24"/>
      <c r="B1713" s="47" t="s">
        <v>161</v>
      </c>
      <c r="C1713" s="34"/>
      <c r="D1713" s="34"/>
      <c r="E1713" s="34"/>
      <c r="F1713" s="438"/>
      <c r="G1713" s="427"/>
      <c r="H1713" s="427"/>
      <c r="I1713" s="427"/>
      <c r="J1713" s="427"/>
      <c r="K1713" s="428"/>
    </row>
    <row r="1714" spans="1:11">
      <c r="A1714" s="23" t="s">
        <v>162</v>
      </c>
      <c r="B1714" s="42" t="s">
        <v>163</v>
      </c>
      <c r="C1714" s="48"/>
      <c r="D1714" s="48"/>
      <c r="E1714" s="48"/>
      <c r="F1714" s="437"/>
      <c r="G1714" s="426"/>
      <c r="H1714" s="426"/>
      <c r="I1714" s="426"/>
      <c r="J1714" s="426"/>
      <c r="K1714" s="428"/>
    </row>
    <row r="1715" spans="1:11">
      <c r="A1715" s="24"/>
      <c r="B1715" s="33" t="s">
        <v>164</v>
      </c>
      <c r="C1715" s="34"/>
      <c r="D1715" s="34"/>
      <c r="E1715" s="34"/>
      <c r="F1715" s="438"/>
      <c r="G1715" s="427"/>
      <c r="H1715" s="427"/>
      <c r="I1715" s="427"/>
      <c r="J1715" s="427"/>
      <c r="K1715" s="428"/>
    </row>
    <row r="1716" spans="1:11">
      <c r="A1716" s="23" t="s">
        <v>165</v>
      </c>
      <c r="B1716" s="42" t="s">
        <v>166</v>
      </c>
      <c r="C1716" s="48"/>
      <c r="D1716" s="48"/>
      <c r="E1716" s="48"/>
      <c r="F1716" s="437"/>
      <c r="G1716" s="426"/>
      <c r="H1716" s="426"/>
      <c r="I1716" s="426"/>
      <c r="J1716" s="426"/>
      <c r="K1716" s="428"/>
    </row>
    <row r="1717" spans="1:11">
      <c r="A1717" s="49"/>
      <c r="B1717" s="47" t="s">
        <v>167</v>
      </c>
      <c r="C1717" s="34"/>
      <c r="D1717" s="34"/>
      <c r="E1717" s="34"/>
      <c r="F1717" s="438"/>
      <c r="G1717" s="427"/>
      <c r="H1717" s="427"/>
      <c r="I1717" s="427"/>
      <c r="J1717" s="427"/>
      <c r="K1717" s="428"/>
    </row>
    <row r="1718" spans="1:11" ht="15" customHeight="1">
      <c r="A1718" s="406">
        <v>9</v>
      </c>
      <c r="B1718" s="412" t="s">
        <v>168</v>
      </c>
      <c r="C1718" s="412"/>
      <c r="D1718" s="412"/>
      <c r="E1718" s="412"/>
      <c r="F1718" s="437"/>
      <c r="G1718" s="426"/>
      <c r="H1718" s="426"/>
      <c r="I1718" s="426"/>
      <c r="J1718" s="426"/>
      <c r="K1718" s="426"/>
    </row>
    <row r="1719" spans="1:11">
      <c r="A1719" s="407"/>
      <c r="B1719" s="413"/>
      <c r="C1719" s="413"/>
      <c r="D1719" s="413"/>
      <c r="E1719" s="413"/>
      <c r="F1719" s="438"/>
      <c r="G1719" s="427"/>
      <c r="H1719" s="427"/>
      <c r="I1719" s="427"/>
      <c r="J1719" s="427"/>
      <c r="K1719" s="427"/>
    </row>
    <row r="1720" spans="1:11" ht="30" customHeight="1">
      <c r="A1720" s="28">
        <v>10</v>
      </c>
      <c r="B1720" s="50" t="s">
        <v>169</v>
      </c>
      <c r="C1720" s="30"/>
      <c r="D1720" s="30"/>
      <c r="E1720" s="30"/>
      <c r="F1720" s="35"/>
      <c r="G1720" s="36"/>
      <c r="H1720" s="36"/>
      <c r="I1720" s="36"/>
      <c r="J1720" s="36"/>
      <c r="K1720" s="36"/>
    </row>
    <row r="1721" spans="1:11" ht="21.75" customHeight="1">
      <c r="A1721" s="424" t="s">
        <v>87</v>
      </c>
      <c r="B1721" s="425"/>
      <c r="C1721" s="20"/>
      <c r="D1721" s="20"/>
      <c r="E1721" s="20"/>
      <c r="F1721" s="52"/>
      <c r="G1721" s="36"/>
      <c r="H1721" s="36"/>
      <c r="I1721" s="36"/>
      <c r="J1721" s="36"/>
      <c r="K1721" s="63"/>
    </row>
    <row r="1722" spans="1:11">
      <c r="A1722" s="49"/>
      <c r="B1722" s="34" t="s">
        <v>170</v>
      </c>
      <c r="C1722" s="34"/>
      <c r="D1722" s="34"/>
      <c r="E1722" s="34"/>
      <c r="F1722" s="35"/>
      <c r="G1722" s="36"/>
      <c r="H1722" s="36"/>
      <c r="I1722" s="36"/>
      <c r="J1722" s="36"/>
      <c r="K1722" s="63"/>
    </row>
    <row r="1723" spans="1:11" ht="30" customHeight="1">
      <c r="A1723" s="28">
        <v>1</v>
      </c>
      <c r="B1723" s="29" t="s">
        <v>171</v>
      </c>
      <c r="C1723" s="30"/>
      <c r="D1723" s="30"/>
      <c r="E1723" s="30"/>
      <c r="F1723" s="35"/>
      <c r="G1723" s="36"/>
      <c r="H1723" s="36"/>
      <c r="I1723" s="36"/>
      <c r="J1723" s="36"/>
      <c r="K1723" s="36"/>
    </row>
    <row r="1724" spans="1:11" ht="30" customHeight="1">
      <c r="A1724" s="28">
        <v>2</v>
      </c>
      <c r="B1724" s="29" t="s">
        <v>172</v>
      </c>
      <c r="C1724" s="30"/>
      <c r="D1724" s="30"/>
      <c r="E1724" s="30"/>
      <c r="F1724" s="35"/>
      <c r="G1724" s="36"/>
      <c r="H1724" s="36"/>
      <c r="I1724" s="36"/>
      <c r="J1724" s="36"/>
      <c r="K1724" s="36"/>
    </row>
    <row r="1725" spans="1:11">
      <c r="A1725" s="53"/>
      <c r="B1725" s="54" t="s">
        <v>173</v>
      </c>
      <c r="C1725" s="30"/>
      <c r="D1725" s="30"/>
      <c r="E1725" s="30"/>
      <c r="F1725" s="35"/>
      <c r="G1725" s="36"/>
      <c r="H1725" s="36"/>
      <c r="I1725" s="36"/>
      <c r="J1725" s="36"/>
      <c r="K1725" s="36"/>
    </row>
  </sheetData>
  <mergeCells count="3075">
    <mergeCell ref="H25:H26"/>
    <mergeCell ref="H27:H29"/>
    <mergeCell ref="H30:H31"/>
    <mergeCell ref="H32:H33"/>
    <mergeCell ref="H34:H35"/>
    <mergeCell ref="F158:F159"/>
    <mergeCell ref="G123:G124"/>
    <mergeCell ref="G125:G127"/>
    <mergeCell ref="G128:G130"/>
    <mergeCell ref="G131:G133"/>
    <mergeCell ref="A1:B1"/>
    <mergeCell ref="C1:J1"/>
    <mergeCell ref="A2:B2"/>
    <mergeCell ref="A41:B41"/>
    <mergeCell ref="A61:B61"/>
    <mergeCell ref="C61:J61"/>
    <mergeCell ref="A62:B62"/>
    <mergeCell ref="A101:B101"/>
    <mergeCell ref="D110:F110"/>
    <mergeCell ref="I110:J110"/>
    <mergeCell ref="D111:F111"/>
    <mergeCell ref="I111:J111"/>
    <mergeCell ref="D112:F112"/>
    <mergeCell ref="I112:J112"/>
    <mergeCell ref="G113:H113"/>
    <mergeCell ref="G114:H114"/>
    <mergeCell ref="G115:H115"/>
    <mergeCell ref="G94:G95"/>
    <mergeCell ref="G96:G97"/>
    <mergeCell ref="G98:G99"/>
    <mergeCell ref="H3:H4"/>
    <mergeCell ref="H5:H7"/>
    <mergeCell ref="F245:F247"/>
    <mergeCell ref="H8:H10"/>
    <mergeCell ref="H11:H13"/>
    <mergeCell ref="H16:H17"/>
    <mergeCell ref="H20:H21"/>
    <mergeCell ref="H22:H23"/>
    <mergeCell ref="A245:A247"/>
    <mergeCell ref="A248:A250"/>
    <mergeCell ref="A251:A253"/>
    <mergeCell ref="A256:A257"/>
    <mergeCell ref="A260:A261"/>
    <mergeCell ref="D116:F116"/>
    <mergeCell ref="I116:J116"/>
    <mergeCell ref="D117:F117"/>
    <mergeCell ref="I117:J117"/>
    <mergeCell ref="D118:F118"/>
    <mergeCell ref="I118:J118"/>
    <mergeCell ref="A121:B121"/>
    <mergeCell ref="C121:J121"/>
    <mergeCell ref="A122:B122"/>
    <mergeCell ref="A161:B161"/>
    <mergeCell ref="D170:F170"/>
    <mergeCell ref="I170:J170"/>
    <mergeCell ref="D171:F171"/>
    <mergeCell ref="I171:J171"/>
    <mergeCell ref="D172:F172"/>
    <mergeCell ref="I172:J172"/>
    <mergeCell ref="G173:H173"/>
    <mergeCell ref="F131:F133"/>
    <mergeCell ref="F136:F137"/>
    <mergeCell ref="F140:F141"/>
    <mergeCell ref="F142:F143"/>
    <mergeCell ref="A485:A487"/>
    <mergeCell ref="A181:B181"/>
    <mergeCell ref="C181:J181"/>
    <mergeCell ref="A182:B182"/>
    <mergeCell ref="A221:B221"/>
    <mergeCell ref="A241:B241"/>
    <mergeCell ref="C241:J241"/>
    <mergeCell ref="A242:B242"/>
    <mergeCell ref="A281:B281"/>
    <mergeCell ref="A301:B301"/>
    <mergeCell ref="C301:J301"/>
    <mergeCell ref="A183:A184"/>
    <mergeCell ref="A185:A187"/>
    <mergeCell ref="A188:A190"/>
    <mergeCell ref="A191:A193"/>
    <mergeCell ref="A196:A197"/>
    <mergeCell ref="A200:A201"/>
    <mergeCell ref="A202:A203"/>
    <mergeCell ref="A218:A219"/>
    <mergeCell ref="A243:A244"/>
    <mergeCell ref="A262:A263"/>
    <mergeCell ref="F196:F197"/>
    <mergeCell ref="F200:F201"/>
    <mergeCell ref="F202:F203"/>
    <mergeCell ref="F205:F206"/>
    <mergeCell ref="F207:F209"/>
    <mergeCell ref="F210:F211"/>
    <mergeCell ref="F212:F213"/>
    <mergeCell ref="F214:F215"/>
    <mergeCell ref="F216:F217"/>
    <mergeCell ref="F218:F219"/>
    <mergeCell ref="F243:F244"/>
    <mergeCell ref="A1091:A1093"/>
    <mergeCell ref="A728:A730"/>
    <mergeCell ref="A731:A733"/>
    <mergeCell ref="A736:A737"/>
    <mergeCell ref="A740:A741"/>
    <mergeCell ref="A302:B302"/>
    <mergeCell ref="A341:B341"/>
    <mergeCell ref="A361:B361"/>
    <mergeCell ref="C361:J361"/>
    <mergeCell ref="A362:B362"/>
    <mergeCell ref="A401:B401"/>
    <mergeCell ref="A421:B421"/>
    <mergeCell ref="C421:J421"/>
    <mergeCell ref="A422:B422"/>
    <mergeCell ref="A461:B461"/>
    <mergeCell ref="A481:B481"/>
    <mergeCell ref="C481:J481"/>
    <mergeCell ref="A482:B482"/>
    <mergeCell ref="A521:B521"/>
    <mergeCell ref="A541:B541"/>
    <mergeCell ref="C541:J541"/>
    <mergeCell ref="A542:B542"/>
    <mergeCell ref="A398:A399"/>
    <mergeCell ref="A423:A424"/>
    <mergeCell ref="A425:A427"/>
    <mergeCell ref="A428:A430"/>
    <mergeCell ref="A431:A433"/>
    <mergeCell ref="A436:A437"/>
    <mergeCell ref="A440:A441"/>
    <mergeCell ref="A442:A443"/>
    <mergeCell ref="A458:A459"/>
    <mergeCell ref="A483:A484"/>
    <mergeCell ref="A311:A313"/>
    <mergeCell ref="A911:A913"/>
    <mergeCell ref="A916:A917"/>
    <mergeCell ref="A920:A921"/>
    <mergeCell ref="A922:A923"/>
    <mergeCell ref="A938:A939"/>
    <mergeCell ref="A1565:A1567"/>
    <mergeCell ref="A1568:A1570"/>
    <mergeCell ref="A1082:B1082"/>
    <mergeCell ref="A1121:B1121"/>
    <mergeCell ref="A1141:B1141"/>
    <mergeCell ref="A1142:B1142"/>
    <mergeCell ref="A1181:B1181"/>
    <mergeCell ref="A1201:B1201"/>
    <mergeCell ref="A1202:B1202"/>
    <mergeCell ref="A1241:B1241"/>
    <mergeCell ref="A1261:B1261"/>
    <mergeCell ref="A1262:B1262"/>
    <mergeCell ref="A1301:B1301"/>
    <mergeCell ref="A1321:B1321"/>
    <mergeCell ref="A1322:B1322"/>
    <mergeCell ref="A1102:A1103"/>
    <mergeCell ref="A1118:A1119"/>
    <mergeCell ref="A1151:A1153"/>
    <mergeCell ref="A1156:A1157"/>
    <mergeCell ref="A1160:A1161"/>
    <mergeCell ref="A1162:A1163"/>
    <mergeCell ref="A1178:A1179"/>
    <mergeCell ref="A1058:A1059"/>
    <mergeCell ref="A1083:A1084"/>
    <mergeCell ref="A1085:A1087"/>
    <mergeCell ref="A1088:A1090"/>
    <mergeCell ref="A616:A617"/>
    <mergeCell ref="A1721:B1721"/>
    <mergeCell ref="A3:A4"/>
    <mergeCell ref="A5:A7"/>
    <mergeCell ref="A8:A10"/>
    <mergeCell ref="A11:A13"/>
    <mergeCell ref="A16:A17"/>
    <mergeCell ref="A20:A21"/>
    <mergeCell ref="A22:A23"/>
    <mergeCell ref="A38:A39"/>
    <mergeCell ref="A63:A64"/>
    <mergeCell ref="A65:A67"/>
    <mergeCell ref="A68:A70"/>
    <mergeCell ref="A71:A73"/>
    <mergeCell ref="A76:A77"/>
    <mergeCell ref="A80:A81"/>
    <mergeCell ref="A82:A83"/>
    <mergeCell ref="A98:A99"/>
    <mergeCell ref="A123:A124"/>
    <mergeCell ref="A125:A127"/>
    <mergeCell ref="A128:A130"/>
    <mergeCell ref="A131:A133"/>
    <mergeCell ref="A136:A137"/>
    <mergeCell ref="A140:A141"/>
    <mergeCell ref="A142:A143"/>
    <mergeCell ref="A158:A159"/>
    <mergeCell ref="A1361:B1361"/>
    <mergeCell ref="A1381:B1381"/>
    <mergeCell ref="A278:A279"/>
    <mergeCell ref="A303:A304"/>
    <mergeCell ref="A305:A307"/>
    <mergeCell ref="A308:A310"/>
    <mergeCell ref="A668:A670"/>
    <mergeCell ref="A671:A673"/>
    <mergeCell ref="A725:A727"/>
    <mergeCell ref="B622:E623"/>
    <mergeCell ref="A316:A317"/>
    <mergeCell ref="A320:A321"/>
    <mergeCell ref="A322:A323"/>
    <mergeCell ref="A338:A339"/>
    <mergeCell ref="A363:A364"/>
    <mergeCell ref="A365:A367"/>
    <mergeCell ref="A368:A370"/>
    <mergeCell ref="A371:A373"/>
    <mergeCell ref="A376:A377"/>
    <mergeCell ref="A380:A381"/>
    <mergeCell ref="A382:A383"/>
    <mergeCell ref="A620:A621"/>
    <mergeCell ref="A502:A503"/>
    <mergeCell ref="A518:A519"/>
    <mergeCell ref="A543:A544"/>
    <mergeCell ref="A545:A547"/>
    <mergeCell ref="A548:A550"/>
    <mergeCell ref="A551:A553"/>
    <mergeCell ref="A556:A557"/>
    <mergeCell ref="A560:A561"/>
    <mergeCell ref="A562:A563"/>
    <mergeCell ref="A578:A579"/>
    <mergeCell ref="A488:A490"/>
    <mergeCell ref="A491:A493"/>
    <mergeCell ref="A496:A497"/>
    <mergeCell ref="A500:A501"/>
    <mergeCell ref="A608:A610"/>
    <mergeCell ref="A611:A613"/>
    <mergeCell ref="A968:A970"/>
    <mergeCell ref="A971:A973"/>
    <mergeCell ref="A976:A977"/>
    <mergeCell ref="B878:E879"/>
    <mergeCell ref="A622:A623"/>
    <mergeCell ref="A742:A743"/>
    <mergeCell ref="A758:A759"/>
    <mergeCell ref="A783:A784"/>
    <mergeCell ref="A785:A787"/>
    <mergeCell ref="A788:A790"/>
    <mergeCell ref="A791:A793"/>
    <mergeCell ref="A796:A797"/>
    <mergeCell ref="A800:A801"/>
    <mergeCell ref="A802:A803"/>
    <mergeCell ref="A818:A819"/>
    <mergeCell ref="A676:A677"/>
    <mergeCell ref="A680:A681"/>
    <mergeCell ref="A682:A683"/>
    <mergeCell ref="A698:A699"/>
    <mergeCell ref="A723:A724"/>
    <mergeCell ref="A641:B641"/>
    <mergeCell ref="A661:B661"/>
    <mergeCell ref="A662:B662"/>
    <mergeCell ref="A701:B701"/>
    <mergeCell ref="A721:B721"/>
    <mergeCell ref="A722:B722"/>
    <mergeCell ref="A761:B761"/>
    <mergeCell ref="A781:B781"/>
    <mergeCell ref="A782:B782"/>
    <mergeCell ref="A638:A639"/>
    <mergeCell ref="A663:A664"/>
    <mergeCell ref="A665:A667"/>
    <mergeCell ref="A1205:A1207"/>
    <mergeCell ref="A1208:A1210"/>
    <mergeCell ref="A1211:A1213"/>
    <mergeCell ref="A1216:A1217"/>
    <mergeCell ref="A862:A863"/>
    <mergeCell ref="A980:A981"/>
    <mergeCell ref="A982:A983"/>
    <mergeCell ref="A998:A999"/>
    <mergeCell ref="A1023:A1024"/>
    <mergeCell ref="A1025:A1027"/>
    <mergeCell ref="A1028:A1030"/>
    <mergeCell ref="A1031:A1033"/>
    <mergeCell ref="A1036:A1037"/>
    <mergeCell ref="A1040:A1041"/>
    <mergeCell ref="A1042:A1043"/>
    <mergeCell ref="A881:B881"/>
    <mergeCell ref="A901:B901"/>
    <mergeCell ref="A902:B902"/>
    <mergeCell ref="A941:B941"/>
    <mergeCell ref="A961:B961"/>
    <mergeCell ref="A962:B962"/>
    <mergeCell ref="A1001:B1001"/>
    <mergeCell ref="A1021:B1021"/>
    <mergeCell ref="A1022:B1022"/>
    <mergeCell ref="A878:A879"/>
    <mergeCell ref="A903:A904"/>
    <mergeCell ref="A905:A907"/>
    <mergeCell ref="A908:A910"/>
    <mergeCell ref="B862:E863"/>
    <mergeCell ref="B868:E869"/>
    <mergeCell ref="A963:A964"/>
    <mergeCell ref="A965:A967"/>
    <mergeCell ref="A1383:A1384"/>
    <mergeCell ref="B1211:E1213"/>
    <mergeCell ref="B1216:E1217"/>
    <mergeCell ref="B1220:E1221"/>
    <mergeCell ref="B1203:E1204"/>
    <mergeCell ref="B1205:E1207"/>
    <mergeCell ref="B1208:E1210"/>
    <mergeCell ref="B1222:E1223"/>
    <mergeCell ref="B1228:E1229"/>
    <mergeCell ref="B1238:E1239"/>
    <mergeCell ref="B1282:E1283"/>
    <mergeCell ref="B1288:E1289"/>
    <mergeCell ref="B1298:E1299"/>
    <mergeCell ref="B1271:E1273"/>
    <mergeCell ref="B1276:E1277"/>
    <mergeCell ref="B1280:E1281"/>
    <mergeCell ref="A1096:A1097"/>
    <mergeCell ref="A1100:A1101"/>
    <mergeCell ref="A1220:A1221"/>
    <mergeCell ref="A1222:A1223"/>
    <mergeCell ref="A1238:A1239"/>
    <mergeCell ref="A1263:A1264"/>
    <mergeCell ref="A1265:A1267"/>
    <mergeCell ref="A1268:A1270"/>
    <mergeCell ref="A1271:A1273"/>
    <mergeCell ref="A1276:A1277"/>
    <mergeCell ref="A1280:A1281"/>
    <mergeCell ref="A1282:A1283"/>
    <mergeCell ref="A1143:A1144"/>
    <mergeCell ref="A1145:A1147"/>
    <mergeCell ref="A1148:A1150"/>
    <mergeCell ref="A1203:A1204"/>
    <mergeCell ref="A1418:A1419"/>
    <mergeCell ref="A1382:B1382"/>
    <mergeCell ref="B1400:E1401"/>
    <mergeCell ref="B1323:E1324"/>
    <mergeCell ref="B1325:E1327"/>
    <mergeCell ref="B1328:E1330"/>
    <mergeCell ref="B1402:E1403"/>
    <mergeCell ref="B1331:E1333"/>
    <mergeCell ref="B1336:E1337"/>
    <mergeCell ref="B1340:E1341"/>
    <mergeCell ref="B1391:E1393"/>
    <mergeCell ref="B1396:E1397"/>
    <mergeCell ref="B1383:E1384"/>
    <mergeCell ref="B1385:E1387"/>
    <mergeCell ref="B1388:E1390"/>
    <mergeCell ref="B1342:E1343"/>
    <mergeCell ref="A1061:B1061"/>
    <mergeCell ref="A1081:B1081"/>
    <mergeCell ref="B1102:E1103"/>
    <mergeCell ref="B1108:E1109"/>
    <mergeCell ref="B1118:E1119"/>
    <mergeCell ref="B1162:E1163"/>
    <mergeCell ref="B1168:E1169"/>
    <mergeCell ref="A1298:A1299"/>
    <mergeCell ref="A1323:A1324"/>
    <mergeCell ref="A1325:A1327"/>
    <mergeCell ref="A1328:A1330"/>
    <mergeCell ref="A1331:A1333"/>
    <mergeCell ref="A1336:A1337"/>
    <mergeCell ref="A1340:A1341"/>
    <mergeCell ref="A1342:A1343"/>
    <mergeCell ref="A1358:A1359"/>
    <mergeCell ref="A1582:A1583"/>
    <mergeCell ref="A1598:A1599"/>
    <mergeCell ref="A1623:A1624"/>
    <mergeCell ref="A1625:A1627"/>
    <mergeCell ref="A1628:A1630"/>
    <mergeCell ref="A1631:A1633"/>
    <mergeCell ref="A1636:A1637"/>
    <mergeCell ref="A1640:A1641"/>
    <mergeCell ref="A1642:A1643"/>
    <mergeCell ref="A1658:A1659"/>
    <mergeCell ref="A1481:B1481"/>
    <mergeCell ref="A1571:A1573"/>
    <mergeCell ref="A1576:A1577"/>
    <mergeCell ref="A1580:A1581"/>
    <mergeCell ref="B1448:E1450"/>
    <mergeCell ref="B1580:E1581"/>
    <mergeCell ref="B1582:E1583"/>
    <mergeCell ref="B1462:E1463"/>
    <mergeCell ref="B1468:E1469"/>
    <mergeCell ref="B1451:E1453"/>
    <mergeCell ref="B1522:E1523"/>
    <mergeCell ref="B1528:E1529"/>
    <mergeCell ref="B1538:E1539"/>
    <mergeCell ref="B1563:E1564"/>
    <mergeCell ref="B1565:E1567"/>
    <mergeCell ref="B1511:E1513"/>
    <mergeCell ref="B1516:E1517"/>
    <mergeCell ref="B1520:E1521"/>
    <mergeCell ref="B1568:E1570"/>
    <mergeCell ref="B1571:E1573"/>
    <mergeCell ref="B1576:E1577"/>
    <mergeCell ref="A1541:B1541"/>
    <mergeCell ref="A1683:A1684"/>
    <mergeCell ref="A1685:A1687"/>
    <mergeCell ref="A1688:A1690"/>
    <mergeCell ref="A1691:A1693"/>
    <mergeCell ref="A1696:A1697"/>
    <mergeCell ref="A1700:A1701"/>
    <mergeCell ref="A1702:A1703"/>
    <mergeCell ref="A1621:B1621"/>
    <mergeCell ref="A1622:B1622"/>
    <mergeCell ref="A1661:B1661"/>
    <mergeCell ref="A1681:B1681"/>
    <mergeCell ref="A1682:B1682"/>
    <mergeCell ref="A1601:B1601"/>
    <mergeCell ref="A1718:A1719"/>
    <mergeCell ref="F3:F4"/>
    <mergeCell ref="F5:F7"/>
    <mergeCell ref="F8:F10"/>
    <mergeCell ref="F11:F13"/>
    <mergeCell ref="F16:F17"/>
    <mergeCell ref="F20:F21"/>
    <mergeCell ref="F22:F23"/>
    <mergeCell ref="F25:F26"/>
    <mergeCell ref="F27:F29"/>
    <mergeCell ref="F30:F31"/>
    <mergeCell ref="F32:F33"/>
    <mergeCell ref="F34:F35"/>
    <mergeCell ref="F36:F37"/>
    <mergeCell ref="F38:F39"/>
    <mergeCell ref="F63:F64"/>
    <mergeCell ref="F65:F67"/>
    <mergeCell ref="F68:F70"/>
    <mergeCell ref="F71:F73"/>
    <mergeCell ref="F76:F77"/>
    <mergeCell ref="F80:F81"/>
    <mergeCell ref="F82:F83"/>
    <mergeCell ref="F85:F86"/>
    <mergeCell ref="F87:F89"/>
    <mergeCell ref="F90:F91"/>
    <mergeCell ref="F92:F93"/>
    <mergeCell ref="F94:F95"/>
    <mergeCell ref="F96:F97"/>
    <mergeCell ref="F98:F99"/>
    <mergeCell ref="F123:F124"/>
    <mergeCell ref="F125:F127"/>
    <mergeCell ref="F128:F130"/>
    <mergeCell ref="F183:F184"/>
    <mergeCell ref="F185:F187"/>
    <mergeCell ref="F188:F190"/>
    <mergeCell ref="F191:F193"/>
    <mergeCell ref="F147:F149"/>
    <mergeCell ref="F150:F151"/>
    <mergeCell ref="F152:F153"/>
    <mergeCell ref="F154:F155"/>
    <mergeCell ref="F156:F157"/>
    <mergeCell ref="D176:F176"/>
    <mergeCell ref="D177:F177"/>
    <mergeCell ref="D178:F178"/>
    <mergeCell ref="F145:F146"/>
    <mergeCell ref="F248:F250"/>
    <mergeCell ref="F251:F253"/>
    <mergeCell ref="F256:F257"/>
    <mergeCell ref="F260:F261"/>
    <mergeCell ref="F262:F263"/>
    <mergeCell ref="F265:F266"/>
    <mergeCell ref="F267:F269"/>
    <mergeCell ref="F270:F271"/>
    <mergeCell ref="F272:F273"/>
    <mergeCell ref="F274:F275"/>
    <mergeCell ref="F276:F277"/>
    <mergeCell ref="F278:F279"/>
    <mergeCell ref="F303:F304"/>
    <mergeCell ref="F305:F307"/>
    <mergeCell ref="F308:F310"/>
    <mergeCell ref="F311:F313"/>
    <mergeCell ref="F316:F317"/>
    <mergeCell ref="F320:F321"/>
    <mergeCell ref="F322:F323"/>
    <mergeCell ref="F325:F326"/>
    <mergeCell ref="F327:F329"/>
    <mergeCell ref="F330:F331"/>
    <mergeCell ref="F332:F333"/>
    <mergeCell ref="F334:F335"/>
    <mergeCell ref="F336:F337"/>
    <mergeCell ref="F338:F339"/>
    <mergeCell ref="F363:F364"/>
    <mergeCell ref="F365:F367"/>
    <mergeCell ref="F368:F370"/>
    <mergeCell ref="F371:F373"/>
    <mergeCell ref="F376:F377"/>
    <mergeCell ref="F380:F381"/>
    <mergeCell ref="F382:F383"/>
    <mergeCell ref="F385:F386"/>
    <mergeCell ref="F387:F389"/>
    <mergeCell ref="F390:F391"/>
    <mergeCell ref="F392:F393"/>
    <mergeCell ref="F394:F395"/>
    <mergeCell ref="F396:F397"/>
    <mergeCell ref="F398:F399"/>
    <mergeCell ref="F423:F424"/>
    <mergeCell ref="F425:F427"/>
    <mergeCell ref="F428:F430"/>
    <mergeCell ref="F431:F433"/>
    <mergeCell ref="F436:F437"/>
    <mergeCell ref="F440:F441"/>
    <mergeCell ref="F442:F443"/>
    <mergeCell ref="F445:F446"/>
    <mergeCell ref="F447:F449"/>
    <mergeCell ref="F450:F451"/>
    <mergeCell ref="F452:F453"/>
    <mergeCell ref="F454:F455"/>
    <mergeCell ref="F456:F457"/>
    <mergeCell ref="F458:F459"/>
    <mergeCell ref="F483:F484"/>
    <mergeCell ref="F485:F487"/>
    <mergeCell ref="F488:F490"/>
    <mergeCell ref="F491:F493"/>
    <mergeCell ref="F496:F497"/>
    <mergeCell ref="F500:F501"/>
    <mergeCell ref="F502:F503"/>
    <mergeCell ref="F505:F506"/>
    <mergeCell ref="F507:F509"/>
    <mergeCell ref="F510:F511"/>
    <mergeCell ref="F512:F513"/>
    <mergeCell ref="F514:F515"/>
    <mergeCell ref="F516:F517"/>
    <mergeCell ref="F518:F519"/>
    <mergeCell ref="F543:F544"/>
    <mergeCell ref="F545:F547"/>
    <mergeCell ref="F548:F550"/>
    <mergeCell ref="F551:F553"/>
    <mergeCell ref="F556:F557"/>
    <mergeCell ref="F560:F561"/>
    <mergeCell ref="F562:F563"/>
    <mergeCell ref="F565:F566"/>
    <mergeCell ref="F567:F569"/>
    <mergeCell ref="F570:F571"/>
    <mergeCell ref="F572:F573"/>
    <mergeCell ref="F574:F575"/>
    <mergeCell ref="F576:F577"/>
    <mergeCell ref="F578:F579"/>
    <mergeCell ref="F603:F604"/>
    <mergeCell ref="F605:F607"/>
    <mergeCell ref="F608:F610"/>
    <mergeCell ref="F611:F613"/>
    <mergeCell ref="F616:F617"/>
    <mergeCell ref="F620:F621"/>
    <mergeCell ref="F622:F623"/>
    <mergeCell ref="F625:F626"/>
    <mergeCell ref="C601:J601"/>
    <mergeCell ref="G567:G569"/>
    <mergeCell ref="G570:G571"/>
    <mergeCell ref="G572:G573"/>
    <mergeCell ref="G574:G575"/>
    <mergeCell ref="G576:G577"/>
    <mergeCell ref="G578:G579"/>
    <mergeCell ref="G603:G604"/>
    <mergeCell ref="G605:G607"/>
    <mergeCell ref="G608:G610"/>
    <mergeCell ref="G611:G613"/>
    <mergeCell ref="G616:G617"/>
    <mergeCell ref="G620:G621"/>
    <mergeCell ref="G622:G623"/>
    <mergeCell ref="G625:G626"/>
    <mergeCell ref="H625:H626"/>
    <mergeCell ref="B611:E613"/>
    <mergeCell ref="B616:E617"/>
    <mergeCell ref="B620:E621"/>
    <mergeCell ref="B603:E604"/>
    <mergeCell ref="B605:E607"/>
    <mergeCell ref="B608:E610"/>
    <mergeCell ref="A581:B581"/>
    <mergeCell ref="A601:B601"/>
    <mergeCell ref="A602:B602"/>
    <mergeCell ref="A603:A604"/>
    <mergeCell ref="A605:A607"/>
    <mergeCell ref="F627:F629"/>
    <mergeCell ref="F630:F631"/>
    <mergeCell ref="F632:F633"/>
    <mergeCell ref="F634:F635"/>
    <mergeCell ref="F636:F637"/>
    <mergeCell ref="F638:F639"/>
    <mergeCell ref="F663:F664"/>
    <mergeCell ref="F665:F667"/>
    <mergeCell ref="F668:F670"/>
    <mergeCell ref="F671:F673"/>
    <mergeCell ref="F676:F677"/>
    <mergeCell ref="F680:F681"/>
    <mergeCell ref="F682:F683"/>
    <mergeCell ref="F685:F686"/>
    <mergeCell ref="F687:F689"/>
    <mergeCell ref="F690:F691"/>
    <mergeCell ref="F692:F693"/>
    <mergeCell ref="C661:J661"/>
    <mergeCell ref="G627:G629"/>
    <mergeCell ref="G630:G631"/>
    <mergeCell ref="G632:G633"/>
    <mergeCell ref="G634:G635"/>
    <mergeCell ref="G636:G637"/>
    <mergeCell ref="G638:G639"/>
    <mergeCell ref="G663:G664"/>
    <mergeCell ref="G665:G667"/>
    <mergeCell ref="G668:G670"/>
    <mergeCell ref="G671:G673"/>
    <mergeCell ref="G676:G677"/>
    <mergeCell ref="G680:G681"/>
    <mergeCell ref="G682:G683"/>
    <mergeCell ref="G685:G686"/>
    <mergeCell ref="F694:F695"/>
    <mergeCell ref="F696:F697"/>
    <mergeCell ref="F698:F699"/>
    <mergeCell ref="F723:F724"/>
    <mergeCell ref="F725:F727"/>
    <mergeCell ref="F728:F730"/>
    <mergeCell ref="F731:F733"/>
    <mergeCell ref="F736:F737"/>
    <mergeCell ref="F740:F741"/>
    <mergeCell ref="F742:F743"/>
    <mergeCell ref="F745:F746"/>
    <mergeCell ref="F747:F749"/>
    <mergeCell ref="F750:F751"/>
    <mergeCell ref="F752:F753"/>
    <mergeCell ref="F754:F755"/>
    <mergeCell ref="F756:F757"/>
    <mergeCell ref="F758:F759"/>
    <mergeCell ref="C721:J721"/>
    <mergeCell ref="G754:G755"/>
    <mergeCell ref="G756:G757"/>
    <mergeCell ref="G758:G759"/>
    <mergeCell ref="H723:H724"/>
    <mergeCell ref="H725:H727"/>
    <mergeCell ref="H728:H730"/>
    <mergeCell ref="H731:H733"/>
    <mergeCell ref="H736:H737"/>
    <mergeCell ref="H740:H741"/>
    <mergeCell ref="H742:H743"/>
    <mergeCell ref="H745:H746"/>
    <mergeCell ref="H747:H749"/>
    <mergeCell ref="H750:H751"/>
    <mergeCell ref="H752:H753"/>
    <mergeCell ref="F783:F784"/>
    <mergeCell ref="F785:F787"/>
    <mergeCell ref="F788:F790"/>
    <mergeCell ref="F791:F793"/>
    <mergeCell ref="F796:F797"/>
    <mergeCell ref="F800:F801"/>
    <mergeCell ref="F802:F803"/>
    <mergeCell ref="F805:F806"/>
    <mergeCell ref="F807:F809"/>
    <mergeCell ref="F810:F811"/>
    <mergeCell ref="F812:F813"/>
    <mergeCell ref="F814:F815"/>
    <mergeCell ref="F816:F817"/>
    <mergeCell ref="F818:F819"/>
    <mergeCell ref="F843:F844"/>
    <mergeCell ref="F845:F847"/>
    <mergeCell ref="F848:F850"/>
    <mergeCell ref="C841:J841"/>
    <mergeCell ref="G791:G793"/>
    <mergeCell ref="G796:G797"/>
    <mergeCell ref="G800:G801"/>
    <mergeCell ref="G802:G803"/>
    <mergeCell ref="G805:G806"/>
    <mergeCell ref="G807:G809"/>
    <mergeCell ref="G810:G811"/>
    <mergeCell ref="G812:G813"/>
    <mergeCell ref="G814:G815"/>
    <mergeCell ref="G816:G817"/>
    <mergeCell ref="G818:G819"/>
    <mergeCell ref="G843:G844"/>
    <mergeCell ref="G845:G847"/>
    <mergeCell ref="G848:G850"/>
    <mergeCell ref="F851:F853"/>
    <mergeCell ref="F856:F857"/>
    <mergeCell ref="F860:F861"/>
    <mergeCell ref="F862:F863"/>
    <mergeCell ref="F865:F866"/>
    <mergeCell ref="F867:F869"/>
    <mergeCell ref="F870:F871"/>
    <mergeCell ref="F872:F873"/>
    <mergeCell ref="F874:F875"/>
    <mergeCell ref="F876:F877"/>
    <mergeCell ref="F878:F879"/>
    <mergeCell ref="F903:F904"/>
    <mergeCell ref="F905:F907"/>
    <mergeCell ref="F908:F910"/>
    <mergeCell ref="F911:F913"/>
    <mergeCell ref="F916:F917"/>
    <mergeCell ref="F920:F921"/>
    <mergeCell ref="C901:J901"/>
    <mergeCell ref="G851:G853"/>
    <mergeCell ref="G856:G857"/>
    <mergeCell ref="G860:G861"/>
    <mergeCell ref="G862:G863"/>
    <mergeCell ref="G865:G866"/>
    <mergeCell ref="G867:G869"/>
    <mergeCell ref="G870:G871"/>
    <mergeCell ref="G872:G873"/>
    <mergeCell ref="G874:G875"/>
    <mergeCell ref="G876:G877"/>
    <mergeCell ref="G878:G879"/>
    <mergeCell ref="G903:G904"/>
    <mergeCell ref="G905:G907"/>
    <mergeCell ref="G908:G910"/>
    <mergeCell ref="F922:F923"/>
    <mergeCell ref="F925:F926"/>
    <mergeCell ref="F927:F929"/>
    <mergeCell ref="F930:F931"/>
    <mergeCell ref="F932:F933"/>
    <mergeCell ref="F934:F935"/>
    <mergeCell ref="F936:F937"/>
    <mergeCell ref="F938:F939"/>
    <mergeCell ref="F963:F964"/>
    <mergeCell ref="F965:F967"/>
    <mergeCell ref="F968:F970"/>
    <mergeCell ref="F971:F973"/>
    <mergeCell ref="F976:F977"/>
    <mergeCell ref="F980:F981"/>
    <mergeCell ref="F982:F983"/>
    <mergeCell ref="F985:F986"/>
    <mergeCell ref="F987:F989"/>
    <mergeCell ref="C961:J961"/>
    <mergeCell ref="G982:G983"/>
    <mergeCell ref="G985:G986"/>
    <mergeCell ref="G987:G989"/>
    <mergeCell ref="H938:H939"/>
    <mergeCell ref="H963:H964"/>
    <mergeCell ref="H965:H967"/>
    <mergeCell ref="H968:H970"/>
    <mergeCell ref="H971:H973"/>
    <mergeCell ref="H976:H977"/>
    <mergeCell ref="H980:H981"/>
    <mergeCell ref="H982:H983"/>
    <mergeCell ref="H985:H986"/>
    <mergeCell ref="H987:H989"/>
    <mergeCell ref="I925:I926"/>
    <mergeCell ref="F990:F991"/>
    <mergeCell ref="F992:F993"/>
    <mergeCell ref="F994:F995"/>
    <mergeCell ref="F996:F997"/>
    <mergeCell ref="F998:F999"/>
    <mergeCell ref="F1023:F1024"/>
    <mergeCell ref="F1025:F1027"/>
    <mergeCell ref="F1028:F1030"/>
    <mergeCell ref="F1031:F1033"/>
    <mergeCell ref="F1036:F1037"/>
    <mergeCell ref="F1040:F1041"/>
    <mergeCell ref="F1042:F1043"/>
    <mergeCell ref="F1045:F1046"/>
    <mergeCell ref="F1047:F1049"/>
    <mergeCell ref="F1050:F1051"/>
    <mergeCell ref="F1052:F1053"/>
    <mergeCell ref="F1054:F1055"/>
    <mergeCell ref="C1021:J1021"/>
    <mergeCell ref="G990:G991"/>
    <mergeCell ref="G992:G993"/>
    <mergeCell ref="G994:G995"/>
    <mergeCell ref="G996:G997"/>
    <mergeCell ref="G998:G999"/>
    <mergeCell ref="G1023:G1024"/>
    <mergeCell ref="G1025:G1027"/>
    <mergeCell ref="G1028:G1030"/>
    <mergeCell ref="G1031:G1033"/>
    <mergeCell ref="G1036:G1037"/>
    <mergeCell ref="G1040:G1041"/>
    <mergeCell ref="G1042:G1043"/>
    <mergeCell ref="G1045:G1046"/>
    <mergeCell ref="G1047:G1049"/>
    <mergeCell ref="F1056:F1057"/>
    <mergeCell ref="F1058:F1059"/>
    <mergeCell ref="F1083:F1084"/>
    <mergeCell ref="F1085:F1087"/>
    <mergeCell ref="F1088:F1090"/>
    <mergeCell ref="F1091:F1093"/>
    <mergeCell ref="F1096:F1097"/>
    <mergeCell ref="F1100:F1101"/>
    <mergeCell ref="F1102:F1103"/>
    <mergeCell ref="F1105:F1106"/>
    <mergeCell ref="F1107:F1109"/>
    <mergeCell ref="F1110:F1111"/>
    <mergeCell ref="F1112:F1113"/>
    <mergeCell ref="F1114:F1115"/>
    <mergeCell ref="F1116:F1117"/>
    <mergeCell ref="F1118:F1119"/>
    <mergeCell ref="F1143:F1144"/>
    <mergeCell ref="C1141:J1141"/>
    <mergeCell ref="C1081:J1081"/>
    <mergeCell ref="G1116:G1117"/>
    <mergeCell ref="G1118:G1119"/>
    <mergeCell ref="G1143:G1144"/>
    <mergeCell ref="H1056:H1057"/>
    <mergeCell ref="H1058:H1059"/>
    <mergeCell ref="H1083:H1084"/>
    <mergeCell ref="H1085:H1087"/>
    <mergeCell ref="H1088:H1090"/>
    <mergeCell ref="H1091:H1093"/>
    <mergeCell ref="H1096:H1097"/>
    <mergeCell ref="H1100:H1101"/>
    <mergeCell ref="H1102:H1103"/>
    <mergeCell ref="H1105:H1106"/>
    <mergeCell ref="F1145:F1147"/>
    <mergeCell ref="F1148:F1150"/>
    <mergeCell ref="F1151:F1153"/>
    <mergeCell ref="F1156:F1157"/>
    <mergeCell ref="F1160:F1161"/>
    <mergeCell ref="F1162:F1163"/>
    <mergeCell ref="F1165:F1166"/>
    <mergeCell ref="F1167:F1169"/>
    <mergeCell ref="F1170:F1171"/>
    <mergeCell ref="F1172:F1173"/>
    <mergeCell ref="F1174:F1175"/>
    <mergeCell ref="F1176:F1177"/>
    <mergeCell ref="F1178:F1179"/>
    <mergeCell ref="F1203:F1204"/>
    <mergeCell ref="F1205:F1207"/>
    <mergeCell ref="F1208:F1210"/>
    <mergeCell ref="F1211:F1213"/>
    <mergeCell ref="C1201:J1201"/>
    <mergeCell ref="G1145:G1147"/>
    <mergeCell ref="G1148:G1150"/>
    <mergeCell ref="G1151:G1153"/>
    <mergeCell ref="G1156:G1157"/>
    <mergeCell ref="G1160:G1161"/>
    <mergeCell ref="G1162:G1163"/>
    <mergeCell ref="G1165:G1166"/>
    <mergeCell ref="G1167:G1169"/>
    <mergeCell ref="G1170:G1171"/>
    <mergeCell ref="G1172:G1173"/>
    <mergeCell ref="G1174:G1175"/>
    <mergeCell ref="G1176:G1177"/>
    <mergeCell ref="G1178:G1179"/>
    <mergeCell ref="G1203:G1204"/>
    <mergeCell ref="F1216:F1217"/>
    <mergeCell ref="F1220:F1221"/>
    <mergeCell ref="F1222:F1223"/>
    <mergeCell ref="F1225:F1226"/>
    <mergeCell ref="F1227:F1229"/>
    <mergeCell ref="F1230:F1231"/>
    <mergeCell ref="F1232:F1233"/>
    <mergeCell ref="F1234:F1235"/>
    <mergeCell ref="F1236:F1237"/>
    <mergeCell ref="F1238:F1239"/>
    <mergeCell ref="F1263:F1264"/>
    <mergeCell ref="F1265:F1267"/>
    <mergeCell ref="F1268:F1270"/>
    <mergeCell ref="F1271:F1273"/>
    <mergeCell ref="F1276:F1277"/>
    <mergeCell ref="F1280:F1281"/>
    <mergeCell ref="F1282:F1283"/>
    <mergeCell ref="C1261:J1261"/>
    <mergeCell ref="G1276:G1277"/>
    <mergeCell ref="G1280:G1281"/>
    <mergeCell ref="G1282:G1283"/>
    <mergeCell ref="H1263:H1264"/>
    <mergeCell ref="H1265:H1267"/>
    <mergeCell ref="H1268:H1270"/>
    <mergeCell ref="H1271:H1273"/>
    <mergeCell ref="H1276:H1277"/>
    <mergeCell ref="H1280:H1281"/>
    <mergeCell ref="H1282:H1283"/>
    <mergeCell ref="I1222:I1223"/>
    <mergeCell ref="I1225:I1226"/>
    <mergeCell ref="I1227:I1229"/>
    <mergeCell ref="I1230:I1231"/>
    <mergeCell ref="F1285:F1286"/>
    <mergeCell ref="F1287:F1289"/>
    <mergeCell ref="F1290:F1291"/>
    <mergeCell ref="F1292:F1293"/>
    <mergeCell ref="F1294:F1295"/>
    <mergeCell ref="F1296:F1297"/>
    <mergeCell ref="F1298:F1299"/>
    <mergeCell ref="F1323:F1324"/>
    <mergeCell ref="F1325:F1327"/>
    <mergeCell ref="F1328:F1330"/>
    <mergeCell ref="F1331:F1333"/>
    <mergeCell ref="F1336:F1337"/>
    <mergeCell ref="F1340:F1341"/>
    <mergeCell ref="F1342:F1343"/>
    <mergeCell ref="F1345:F1346"/>
    <mergeCell ref="F1347:F1349"/>
    <mergeCell ref="F1350:F1351"/>
    <mergeCell ref="C1321:J1321"/>
    <mergeCell ref="G1285:G1286"/>
    <mergeCell ref="G1287:G1289"/>
    <mergeCell ref="G1290:G1291"/>
    <mergeCell ref="G1292:G1293"/>
    <mergeCell ref="G1294:G1295"/>
    <mergeCell ref="G1296:G1297"/>
    <mergeCell ref="G1298:G1299"/>
    <mergeCell ref="G1323:G1324"/>
    <mergeCell ref="G1325:G1327"/>
    <mergeCell ref="G1328:G1330"/>
    <mergeCell ref="G1331:G1333"/>
    <mergeCell ref="G1336:G1337"/>
    <mergeCell ref="G1340:G1341"/>
    <mergeCell ref="G1342:G1343"/>
    <mergeCell ref="F1352:F1353"/>
    <mergeCell ref="F1354:F1355"/>
    <mergeCell ref="F1356:F1357"/>
    <mergeCell ref="F1358:F1359"/>
    <mergeCell ref="F1383:F1384"/>
    <mergeCell ref="F1385:F1387"/>
    <mergeCell ref="F1388:F1390"/>
    <mergeCell ref="F1391:F1393"/>
    <mergeCell ref="F1396:F1397"/>
    <mergeCell ref="F1400:F1401"/>
    <mergeCell ref="F1402:F1403"/>
    <mergeCell ref="F1405:F1406"/>
    <mergeCell ref="F1407:F1409"/>
    <mergeCell ref="C1381:J1381"/>
    <mergeCell ref="F1410:F1411"/>
    <mergeCell ref="F1412:F1413"/>
    <mergeCell ref="F1414:F1415"/>
    <mergeCell ref="G1358:G1359"/>
    <mergeCell ref="G1383:G1384"/>
    <mergeCell ref="G1385:G1387"/>
    <mergeCell ref="G1388:G1390"/>
    <mergeCell ref="G1391:G1393"/>
    <mergeCell ref="G1396:G1397"/>
    <mergeCell ref="G1400:G1401"/>
    <mergeCell ref="G1402:G1403"/>
    <mergeCell ref="G1405:G1406"/>
    <mergeCell ref="G1407:G1409"/>
    <mergeCell ref="G1410:G1411"/>
    <mergeCell ref="G1412:G1413"/>
    <mergeCell ref="G1414:G1415"/>
    <mergeCell ref="H1396:H1397"/>
    <mergeCell ref="H1400:H1401"/>
    <mergeCell ref="F1416:F1417"/>
    <mergeCell ref="F1418:F1419"/>
    <mergeCell ref="F1443:F1444"/>
    <mergeCell ref="F1445:F1447"/>
    <mergeCell ref="F1448:F1450"/>
    <mergeCell ref="F1451:F1453"/>
    <mergeCell ref="F1456:F1457"/>
    <mergeCell ref="F1460:F1461"/>
    <mergeCell ref="F1462:F1463"/>
    <mergeCell ref="F1465:F1466"/>
    <mergeCell ref="F1467:F1469"/>
    <mergeCell ref="F1470:F1471"/>
    <mergeCell ref="F1472:F1473"/>
    <mergeCell ref="F1474:F1475"/>
    <mergeCell ref="C1441:J1441"/>
    <mergeCell ref="F1476:F1477"/>
    <mergeCell ref="F1478:F1479"/>
    <mergeCell ref="G1416:G1417"/>
    <mergeCell ref="G1418:G1419"/>
    <mergeCell ref="G1443:G1444"/>
    <mergeCell ref="G1445:G1447"/>
    <mergeCell ref="G1448:G1450"/>
    <mergeCell ref="G1451:G1453"/>
    <mergeCell ref="G1456:G1457"/>
    <mergeCell ref="G1460:G1461"/>
    <mergeCell ref="G1462:G1463"/>
    <mergeCell ref="G1465:G1466"/>
    <mergeCell ref="G1467:G1469"/>
    <mergeCell ref="G1470:G1471"/>
    <mergeCell ref="G1472:G1473"/>
    <mergeCell ref="G1474:G1475"/>
    <mergeCell ref="G1476:G1477"/>
    <mergeCell ref="F1503:F1504"/>
    <mergeCell ref="F1505:F1507"/>
    <mergeCell ref="F1508:F1510"/>
    <mergeCell ref="F1511:F1513"/>
    <mergeCell ref="F1516:F1517"/>
    <mergeCell ref="F1520:F1521"/>
    <mergeCell ref="F1522:F1523"/>
    <mergeCell ref="F1525:F1526"/>
    <mergeCell ref="F1527:F1529"/>
    <mergeCell ref="F1530:F1531"/>
    <mergeCell ref="F1532:F1533"/>
    <mergeCell ref="F1534:F1535"/>
    <mergeCell ref="F1536:F1537"/>
    <mergeCell ref="F1538:F1539"/>
    <mergeCell ref="F1563:F1564"/>
    <mergeCell ref="C1501:J1501"/>
    <mergeCell ref="C1561:J1561"/>
    <mergeCell ref="H1536:H1537"/>
    <mergeCell ref="H1538:H1539"/>
    <mergeCell ref="H1563:H1564"/>
    <mergeCell ref="I1532:I1533"/>
    <mergeCell ref="I1534:I1535"/>
    <mergeCell ref="I1536:I1537"/>
    <mergeCell ref="I1538:I1539"/>
    <mergeCell ref="I1563:I1564"/>
    <mergeCell ref="B1503:E1504"/>
    <mergeCell ref="G1532:G1533"/>
    <mergeCell ref="G1534:G1535"/>
    <mergeCell ref="G1536:G1537"/>
    <mergeCell ref="G1538:G1539"/>
    <mergeCell ref="G1563:G1564"/>
    <mergeCell ref="H1516:H1517"/>
    <mergeCell ref="F1565:F1567"/>
    <mergeCell ref="F1568:F1570"/>
    <mergeCell ref="F1571:F1573"/>
    <mergeCell ref="F1576:F1577"/>
    <mergeCell ref="F1580:F1581"/>
    <mergeCell ref="F1582:F1583"/>
    <mergeCell ref="F1585:F1586"/>
    <mergeCell ref="F1587:F1589"/>
    <mergeCell ref="F1590:F1591"/>
    <mergeCell ref="F1592:F1593"/>
    <mergeCell ref="F1594:F1595"/>
    <mergeCell ref="F1596:F1597"/>
    <mergeCell ref="F1598:F1599"/>
    <mergeCell ref="F1623:F1624"/>
    <mergeCell ref="F1625:F1627"/>
    <mergeCell ref="F1628:F1630"/>
    <mergeCell ref="F1631:F1633"/>
    <mergeCell ref="C1621:J1621"/>
    <mergeCell ref="G1568:G1570"/>
    <mergeCell ref="G1571:G1573"/>
    <mergeCell ref="G1576:G1577"/>
    <mergeCell ref="G1580:G1581"/>
    <mergeCell ref="G1582:G1583"/>
    <mergeCell ref="G1585:G1586"/>
    <mergeCell ref="G1587:G1589"/>
    <mergeCell ref="G1590:G1591"/>
    <mergeCell ref="G1592:G1593"/>
    <mergeCell ref="G1594:G1595"/>
    <mergeCell ref="G1596:G1597"/>
    <mergeCell ref="G1598:G1599"/>
    <mergeCell ref="G1623:G1624"/>
    <mergeCell ref="G1625:G1627"/>
    <mergeCell ref="F1636:F1637"/>
    <mergeCell ref="F1640:F1641"/>
    <mergeCell ref="F1642:F1643"/>
    <mergeCell ref="F1645:F1646"/>
    <mergeCell ref="F1647:F1649"/>
    <mergeCell ref="F1650:F1651"/>
    <mergeCell ref="F1652:F1653"/>
    <mergeCell ref="F1654:F1655"/>
    <mergeCell ref="F1656:F1657"/>
    <mergeCell ref="F1658:F1659"/>
    <mergeCell ref="F1683:F1684"/>
    <mergeCell ref="F1685:F1687"/>
    <mergeCell ref="F1688:F1690"/>
    <mergeCell ref="F1691:F1693"/>
    <mergeCell ref="F1696:F1697"/>
    <mergeCell ref="F1700:F1701"/>
    <mergeCell ref="F1702:F1703"/>
    <mergeCell ref="C1681:J1681"/>
    <mergeCell ref="G1700:G1701"/>
    <mergeCell ref="G1702:G1703"/>
    <mergeCell ref="H1636:H1637"/>
    <mergeCell ref="H1640:H1641"/>
    <mergeCell ref="H1642:H1643"/>
    <mergeCell ref="H1645:H1646"/>
    <mergeCell ref="H1647:H1649"/>
    <mergeCell ref="H1650:H1651"/>
    <mergeCell ref="H1652:H1653"/>
    <mergeCell ref="H1654:H1655"/>
    <mergeCell ref="H1656:H1657"/>
    <mergeCell ref="H1658:H1659"/>
    <mergeCell ref="H1683:H1684"/>
    <mergeCell ref="H1685:H1687"/>
    <mergeCell ref="F1705:F1706"/>
    <mergeCell ref="F1707:F1709"/>
    <mergeCell ref="F1710:F1711"/>
    <mergeCell ref="F1712:F1713"/>
    <mergeCell ref="F1714:F1715"/>
    <mergeCell ref="F1716:F1717"/>
    <mergeCell ref="F1718:F1719"/>
    <mergeCell ref="G3:G4"/>
    <mergeCell ref="G5:G7"/>
    <mergeCell ref="G8:G10"/>
    <mergeCell ref="G11:G13"/>
    <mergeCell ref="G16:G17"/>
    <mergeCell ref="G20:G21"/>
    <mergeCell ref="G22:G23"/>
    <mergeCell ref="G25:G26"/>
    <mergeCell ref="G27:G29"/>
    <mergeCell ref="G30:G31"/>
    <mergeCell ref="G32:G33"/>
    <mergeCell ref="G34:G35"/>
    <mergeCell ref="G36:G37"/>
    <mergeCell ref="G38:G39"/>
    <mergeCell ref="G63:G64"/>
    <mergeCell ref="G65:G67"/>
    <mergeCell ref="G68:G70"/>
    <mergeCell ref="G71:G73"/>
    <mergeCell ref="G76:G77"/>
    <mergeCell ref="G80:G81"/>
    <mergeCell ref="G82:G83"/>
    <mergeCell ref="G85:G86"/>
    <mergeCell ref="G87:G89"/>
    <mergeCell ref="G90:G91"/>
    <mergeCell ref="G92:G93"/>
    <mergeCell ref="G136:G137"/>
    <mergeCell ref="G140:G141"/>
    <mergeCell ref="G142:G143"/>
    <mergeCell ref="G145:G146"/>
    <mergeCell ref="G147:G149"/>
    <mergeCell ref="G150:G151"/>
    <mergeCell ref="G152:G153"/>
    <mergeCell ref="G154:G155"/>
    <mergeCell ref="G156:G157"/>
    <mergeCell ref="G158:G159"/>
    <mergeCell ref="G183:G184"/>
    <mergeCell ref="G185:G187"/>
    <mergeCell ref="G188:G190"/>
    <mergeCell ref="G191:G193"/>
    <mergeCell ref="G196:G197"/>
    <mergeCell ref="G200:G201"/>
    <mergeCell ref="G202:G203"/>
    <mergeCell ref="G174:H174"/>
    <mergeCell ref="G175:H175"/>
    <mergeCell ref="H136:H137"/>
    <mergeCell ref="H140:H141"/>
    <mergeCell ref="H142:H143"/>
    <mergeCell ref="H145:H146"/>
    <mergeCell ref="H147:H149"/>
    <mergeCell ref="H150:H151"/>
    <mergeCell ref="H152:H153"/>
    <mergeCell ref="H154:H155"/>
    <mergeCell ref="H156:H157"/>
    <mergeCell ref="H158:H159"/>
    <mergeCell ref="H183:H184"/>
    <mergeCell ref="H185:H187"/>
    <mergeCell ref="H188:H190"/>
    <mergeCell ref="G205:G206"/>
    <mergeCell ref="G207:G209"/>
    <mergeCell ref="G210:G211"/>
    <mergeCell ref="G212:G213"/>
    <mergeCell ref="G214:G215"/>
    <mergeCell ref="G216:G217"/>
    <mergeCell ref="G218:G219"/>
    <mergeCell ref="G243:G244"/>
    <mergeCell ref="G245:G247"/>
    <mergeCell ref="G248:G250"/>
    <mergeCell ref="G251:G253"/>
    <mergeCell ref="G256:G257"/>
    <mergeCell ref="G260:G261"/>
    <mergeCell ref="G262:G263"/>
    <mergeCell ref="G265:G266"/>
    <mergeCell ref="G267:G269"/>
    <mergeCell ref="G270:G271"/>
    <mergeCell ref="G272:G273"/>
    <mergeCell ref="G274:G275"/>
    <mergeCell ref="G276:G277"/>
    <mergeCell ref="G278:G279"/>
    <mergeCell ref="G303:G304"/>
    <mergeCell ref="G305:G307"/>
    <mergeCell ref="G308:G310"/>
    <mergeCell ref="G311:G313"/>
    <mergeCell ref="G316:G317"/>
    <mergeCell ref="G320:G321"/>
    <mergeCell ref="G322:G323"/>
    <mergeCell ref="G325:G326"/>
    <mergeCell ref="G327:G329"/>
    <mergeCell ref="G330:G331"/>
    <mergeCell ref="G332:G333"/>
    <mergeCell ref="G334:G335"/>
    <mergeCell ref="G336:G337"/>
    <mergeCell ref="G338:G339"/>
    <mergeCell ref="G363:G364"/>
    <mergeCell ref="G365:G367"/>
    <mergeCell ref="G368:G370"/>
    <mergeCell ref="G371:G373"/>
    <mergeCell ref="G376:G377"/>
    <mergeCell ref="G380:G381"/>
    <mergeCell ref="G382:G383"/>
    <mergeCell ref="G385:G386"/>
    <mergeCell ref="G387:G389"/>
    <mergeCell ref="G390:G391"/>
    <mergeCell ref="G392:G393"/>
    <mergeCell ref="G394:G395"/>
    <mergeCell ref="G396:G397"/>
    <mergeCell ref="G398:G399"/>
    <mergeCell ref="G423:G424"/>
    <mergeCell ref="G425:G427"/>
    <mergeCell ref="G428:G430"/>
    <mergeCell ref="G431:G433"/>
    <mergeCell ref="G436:G437"/>
    <mergeCell ref="G440:G441"/>
    <mergeCell ref="G442:G443"/>
    <mergeCell ref="G445:G446"/>
    <mergeCell ref="G447:G449"/>
    <mergeCell ref="G450:G451"/>
    <mergeCell ref="G452:G453"/>
    <mergeCell ref="G454:G455"/>
    <mergeCell ref="G456:G457"/>
    <mergeCell ref="G458:G459"/>
    <mergeCell ref="G483:G484"/>
    <mergeCell ref="G485:G487"/>
    <mergeCell ref="G488:G490"/>
    <mergeCell ref="G491:G493"/>
    <mergeCell ref="G496:G497"/>
    <mergeCell ref="G500:G501"/>
    <mergeCell ref="G502:G503"/>
    <mergeCell ref="G505:G506"/>
    <mergeCell ref="G507:G509"/>
    <mergeCell ref="G510:G511"/>
    <mergeCell ref="G512:G513"/>
    <mergeCell ref="G514:G515"/>
    <mergeCell ref="G516:G517"/>
    <mergeCell ref="G518:G519"/>
    <mergeCell ref="G543:G544"/>
    <mergeCell ref="G545:G547"/>
    <mergeCell ref="G548:G550"/>
    <mergeCell ref="G551:G553"/>
    <mergeCell ref="G556:G557"/>
    <mergeCell ref="G560:G561"/>
    <mergeCell ref="G562:G563"/>
    <mergeCell ref="G565:G566"/>
    <mergeCell ref="G687:G689"/>
    <mergeCell ref="G690:G691"/>
    <mergeCell ref="G692:G693"/>
    <mergeCell ref="G694:G695"/>
    <mergeCell ref="G696:G697"/>
    <mergeCell ref="G698:G699"/>
    <mergeCell ref="G723:G724"/>
    <mergeCell ref="G725:G727"/>
    <mergeCell ref="G728:G730"/>
    <mergeCell ref="G731:G733"/>
    <mergeCell ref="G736:G737"/>
    <mergeCell ref="G740:G741"/>
    <mergeCell ref="G742:G743"/>
    <mergeCell ref="G745:G746"/>
    <mergeCell ref="G747:G749"/>
    <mergeCell ref="G750:G751"/>
    <mergeCell ref="G752:G753"/>
    <mergeCell ref="G783:G784"/>
    <mergeCell ref="G785:G787"/>
    <mergeCell ref="G788:G790"/>
    <mergeCell ref="C781:J781"/>
    <mergeCell ref="G911:G913"/>
    <mergeCell ref="G916:G917"/>
    <mergeCell ref="G920:G921"/>
    <mergeCell ref="G922:G923"/>
    <mergeCell ref="G925:G926"/>
    <mergeCell ref="G927:G929"/>
    <mergeCell ref="G930:G931"/>
    <mergeCell ref="G932:G933"/>
    <mergeCell ref="G934:G935"/>
    <mergeCell ref="G936:G937"/>
    <mergeCell ref="G938:G939"/>
    <mergeCell ref="G963:G964"/>
    <mergeCell ref="G965:G967"/>
    <mergeCell ref="H843:H844"/>
    <mergeCell ref="H845:H847"/>
    <mergeCell ref="H848:H850"/>
    <mergeCell ref="H851:H853"/>
    <mergeCell ref="H856:H857"/>
    <mergeCell ref="H860:H861"/>
    <mergeCell ref="H862:H863"/>
    <mergeCell ref="H865:H866"/>
    <mergeCell ref="H867:H869"/>
    <mergeCell ref="H870:H871"/>
    <mergeCell ref="H872:H873"/>
    <mergeCell ref="H874:H875"/>
    <mergeCell ref="H876:H877"/>
    <mergeCell ref="H878:H879"/>
    <mergeCell ref="H903:H904"/>
    <mergeCell ref="G968:G970"/>
    <mergeCell ref="G971:G973"/>
    <mergeCell ref="G976:G977"/>
    <mergeCell ref="G980:G981"/>
    <mergeCell ref="G1050:G1051"/>
    <mergeCell ref="G1052:G1053"/>
    <mergeCell ref="G1054:G1055"/>
    <mergeCell ref="G1056:G1057"/>
    <mergeCell ref="G1058:G1059"/>
    <mergeCell ref="G1083:G1084"/>
    <mergeCell ref="G1085:G1087"/>
    <mergeCell ref="G1088:G1090"/>
    <mergeCell ref="G1091:G1093"/>
    <mergeCell ref="G1096:G1097"/>
    <mergeCell ref="G1100:G1101"/>
    <mergeCell ref="G1102:G1103"/>
    <mergeCell ref="G1105:G1106"/>
    <mergeCell ref="G1107:G1109"/>
    <mergeCell ref="G1110:G1111"/>
    <mergeCell ref="G1112:G1113"/>
    <mergeCell ref="G1114:G1115"/>
    <mergeCell ref="G1205:G1207"/>
    <mergeCell ref="G1208:G1210"/>
    <mergeCell ref="G1211:G1213"/>
    <mergeCell ref="G1216:G1217"/>
    <mergeCell ref="G1220:G1221"/>
    <mergeCell ref="G1222:G1223"/>
    <mergeCell ref="G1225:G1226"/>
    <mergeCell ref="G1227:G1229"/>
    <mergeCell ref="G1230:G1231"/>
    <mergeCell ref="G1232:G1233"/>
    <mergeCell ref="G1234:G1235"/>
    <mergeCell ref="G1236:G1237"/>
    <mergeCell ref="G1238:G1239"/>
    <mergeCell ref="G1263:G1264"/>
    <mergeCell ref="G1265:G1267"/>
    <mergeCell ref="G1268:G1270"/>
    <mergeCell ref="G1271:G1273"/>
    <mergeCell ref="G1345:G1346"/>
    <mergeCell ref="G1347:G1349"/>
    <mergeCell ref="G1350:G1351"/>
    <mergeCell ref="G1352:G1353"/>
    <mergeCell ref="G1354:G1355"/>
    <mergeCell ref="G1356:G1357"/>
    <mergeCell ref="G1478:G1479"/>
    <mergeCell ref="G1503:G1504"/>
    <mergeCell ref="G1505:G1507"/>
    <mergeCell ref="G1508:G1510"/>
    <mergeCell ref="G1511:G1513"/>
    <mergeCell ref="G1516:G1517"/>
    <mergeCell ref="G1520:G1521"/>
    <mergeCell ref="G1522:G1523"/>
    <mergeCell ref="G1525:G1526"/>
    <mergeCell ref="G1527:G1529"/>
    <mergeCell ref="G1530:G1531"/>
    <mergeCell ref="G1565:G1567"/>
    <mergeCell ref="G1628:G1630"/>
    <mergeCell ref="G1631:G1633"/>
    <mergeCell ref="G1636:G1637"/>
    <mergeCell ref="G1640:G1641"/>
    <mergeCell ref="G1642:G1643"/>
    <mergeCell ref="G1645:G1646"/>
    <mergeCell ref="G1647:G1649"/>
    <mergeCell ref="G1650:G1651"/>
    <mergeCell ref="G1652:G1653"/>
    <mergeCell ref="G1654:G1655"/>
    <mergeCell ref="G1656:G1657"/>
    <mergeCell ref="G1658:G1659"/>
    <mergeCell ref="G1683:G1684"/>
    <mergeCell ref="G1685:G1687"/>
    <mergeCell ref="G1688:G1690"/>
    <mergeCell ref="G1691:G1693"/>
    <mergeCell ref="G1696:G1697"/>
    <mergeCell ref="G1705:G1706"/>
    <mergeCell ref="G1707:G1709"/>
    <mergeCell ref="G1710:G1711"/>
    <mergeCell ref="G1712:G1713"/>
    <mergeCell ref="G1714:G1715"/>
    <mergeCell ref="G1716:G1717"/>
    <mergeCell ref="G1718:G1719"/>
    <mergeCell ref="H36:H37"/>
    <mergeCell ref="H38:H39"/>
    <mergeCell ref="H63:H64"/>
    <mergeCell ref="H65:H67"/>
    <mergeCell ref="H68:H70"/>
    <mergeCell ref="H71:H73"/>
    <mergeCell ref="H76:H77"/>
    <mergeCell ref="H80:H81"/>
    <mergeCell ref="H82:H83"/>
    <mergeCell ref="H85:H86"/>
    <mergeCell ref="H87:H89"/>
    <mergeCell ref="H90:H91"/>
    <mergeCell ref="H92:H93"/>
    <mergeCell ref="H94:H95"/>
    <mergeCell ref="H96:H97"/>
    <mergeCell ref="H98:H99"/>
    <mergeCell ref="H123:H124"/>
    <mergeCell ref="H125:H127"/>
    <mergeCell ref="H128:H130"/>
    <mergeCell ref="H131:H133"/>
    <mergeCell ref="H191:H193"/>
    <mergeCell ref="H196:H197"/>
    <mergeCell ref="H200:H201"/>
    <mergeCell ref="H202:H203"/>
    <mergeCell ref="H205:H206"/>
    <mergeCell ref="H207:H209"/>
    <mergeCell ref="H210:H211"/>
    <mergeCell ref="H212:H213"/>
    <mergeCell ref="H214:H215"/>
    <mergeCell ref="H216:H217"/>
    <mergeCell ref="H218:H219"/>
    <mergeCell ref="H243:H244"/>
    <mergeCell ref="H245:H247"/>
    <mergeCell ref="H248:H250"/>
    <mergeCell ref="H251:H253"/>
    <mergeCell ref="H256:H257"/>
    <mergeCell ref="H260:H261"/>
    <mergeCell ref="H262:H263"/>
    <mergeCell ref="H265:H266"/>
    <mergeCell ref="H267:H269"/>
    <mergeCell ref="H270:H271"/>
    <mergeCell ref="H272:H273"/>
    <mergeCell ref="H274:H275"/>
    <mergeCell ref="H276:H277"/>
    <mergeCell ref="H278:H279"/>
    <mergeCell ref="H303:H304"/>
    <mergeCell ref="H305:H307"/>
    <mergeCell ref="H308:H310"/>
    <mergeCell ref="H311:H313"/>
    <mergeCell ref="H316:H317"/>
    <mergeCell ref="H320:H321"/>
    <mergeCell ref="H322:H323"/>
    <mergeCell ref="H325:H326"/>
    <mergeCell ref="H327:H329"/>
    <mergeCell ref="H330:H331"/>
    <mergeCell ref="H332:H333"/>
    <mergeCell ref="H334:H335"/>
    <mergeCell ref="H336:H337"/>
    <mergeCell ref="H338:H339"/>
    <mergeCell ref="H363:H364"/>
    <mergeCell ref="H365:H367"/>
    <mergeCell ref="H368:H370"/>
    <mergeCell ref="H371:H373"/>
    <mergeCell ref="H376:H377"/>
    <mergeCell ref="H380:H381"/>
    <mergeCell ref="H382:H383"/>
    <mergeCell ref="H385:H386"/>
    <mergeCell ref="H387:H389"/>
    <mergeCell ref="H390:H391"/>
    <mergeCell ref="H392:H393"/>
    <mergeCell ref="H394:H395"/>
    <mergeCell ref="H396:H397"/>
    <mergeCell ref="H398:H399"/>
    <mergeCell ref="H423:H424"/>
    <mergeCell ref="H425:H427"/>
    <mergeCell ref="H428:H430"/>
    <mergeCell ref="H431:H433"/>
    <mergeCell ref="H436:H437"/>
    <mergeCell ref="H440:H441"/>
    <mergeCell ref="H442:H443"/>
    <mergeCell ref="H445:H446"/>
    <mergeCell ref="H447:H449"/>
    <mergeCell ref="H450:H451"/>
    <mergeCell ref="H452:H453"/>
    <mergeCell ref="H454:H455"/>
    <mergeCell ref="H456:H457"/>
    <mergeCell ref="H458:H459"/>
    <mergeCell ref="H483:H484"/>
    <mergeCell ref="H485:H487"/>
    <mergeCell ref="H488:H490"/>
    <mergeCell ref="H491:H493"/>
    <mergeCell ref="H496:H497"/>
    <mergeCell ref="H500:H501"/>
    <mergeCell ref="H502:H503"/>
    <mergeCell ref="H505:H506"/>
    <mergeCell ref="H507:H509"/>
    <mergeCell ref="H510:H511"/>
    <mergeCell ref="H512:H513"/>
    <mergeCell ref="H514:H515"/>
    <mergeCell ref="H516:H517"/>
    <mergeCell ref="H518:H519"/>
    <mergeCell ref="H543:H544"/>
    <mergeCell ref="H545:H547"/>
    <mergeCell ref="H548:H550"/>
    <mergeCell ref="H551:H553"/>
    <mergeCell ref="H556:H557"/>
    <mergeCell ref="H560:H561"/>
    <mergeCell ref="H562:H563"/>
    <mergeCell ref="H565:H566"/>
    <mergeCell ref="H567:H569"/>
    <mergeCell ref="H570:H571"/>
    <mergeCell ref="H572:H573"/>
    <mergeCell ref="H574:H575"/>
    <mergeCell ref="H576:H577"/>
    <mergeCell ref="H578:H579"/>
    <mergeCell ref="H603:H604"/>
    <mergeCell ref="H605:H607"/>
    <mergeCell ref="H608:H610"/>
    <mergeCell ref="H611:H613"/>
    <mergeCell ref="H616:H617"/>
    <mergeCell ref="H620:H621"/>
    <mergeCell ref="H622:H623"/>
    <mergeCell ref="H627:H629"/>
    <mergeCell ref="H630:H631"/>
    <mergeCell ref="H632:H633"/>
    <mergeCell ref="H634:H635"/>
    <mergeCell ref="H636:H637"/>
    <mergeCell ref="H638:H639"/>
    <mergeCell ref="H663:H664"/>
    <mergeCell ref="H665:H667"/>
    <mergeCell ref="H668:H670"/>
    <mergeCell ref="H671:H673"/>
    <mergeCell ref="H676:H677"/>
    <mergeCell ref="H680:H681"/>
    <mergeCell ref="H682:H683"/>
    <mergeCell ref="H685:H686"/>
    <mergeCell ref="H687:H689"/>
    <mergeCell ref="H690:H691"/>
    <mergeCell ref="H692:H693"/>
    <mergeCell ref="H694:H695"/>
    <mergeCell ref="H696:H697"/>
    <mergeCell ref="H698:H699"/>
    <mergeCell ref="H754:H755"/>
    <mergeCell ref="H756:H757"/>
    <mergeCell ref="H758:H759"/>
    <mergeCell ref="H783:H784"/>
    <mergeCell ref="H785:H787"/>
    <mergeCell ref="H788:H790"/>
    <mergeCell ref="H791:H793"/>
    <mergeCell ref="H796:H797"/>
    <mergeCell ref="H800:H801"/>
    <mergeCell ref="H802:H803"/>
    <mergeCell ref="H805:H806"/>
    <mergeCell ref="H807:H809"/>
    <mergeCell ref="H810:H811"/>
    <mergeCell ref="H812:H813"/>
    <mergeCell ref="H814:H815"/>
    <mergeCell ref="H816:H817"/>
    <mergeCell ref="H818:H819"/>
    <mergeCell ref="H905:H907"/>
    <mergeCell ref="H908:H910"/>
    <mergeCell ref="H911:H913"/>
    <mergeCell ref="H916:H917"/>
    <mergeCell ref="H920:H921"/>
    <mergeCell ref="H922:H923"/>
    <mergeCell ref="H925:H926"/>
    <mergeCell ref="H927:H929"/>
    <mergeCell ref="H930:H931"/>
    <mergeCell ref="H932:H933"/>
    <mergeCell ref="H934:H935"/>
    <mergeCell ref="H936:H937"/>
    <mergeCell ref="H990:H991"/>
    <mergeCell ref="H992:H993"/>
    <mergeCell ref="H994:H995"/>
    <mergeCell ref="H996:H997"/>
    <mergeCell ref="H998:H999"/>
    <mergeCell ref="H1023:H1024"/>
    <mergeCell ref="H1025:H1027"/>
    <mergeCell ref="H1028:H1030"/>
    <mergeCell ref="H1031:H1033"/>
    <mergeCell ref="H1036:H1037"/>
    <mergeCell ref="H1040:H1041"/>
    <mergeCell ref="H1042:H1043"/>
    <mergeCell ref="H1045:H1046"/>
    <mergeCell ref="H1047:H1049"/>
    <mergeCell ref="H1050:H1051"/>
    <mergeCell ref="H1052:H1053"/>
    <mergeCell ref="H1054:H1055"/>
    <mergeCell ref="H1107:H1109"/>
    <mergeCell ref="H1110:H1111"/>
    <mergeCell ref="H1112:H1113"/>
    <mergeCell ref="H1114:H1115"/>
    <mergeCell ref="H1116:H1117"/>
    <mergeCell ref="H1118:H1119"/>
    <mergeCell ref="H1143:H1144"/>
    <mergeCell ref="H1145:H1147"/>
    <mergeCell ref="H1148:H1150"/>
    <mergeCell ref="H1151:H1153"/>
    <mergeCell ref="H1156:H1157"/>
    <mergeCell ref="H1160:H1161"/>
    <mergeCell ref="H1162:H1163"/>
    <mergeCell ref="H1165:H1166"/>
    <mergeCell ref="H1167:H1169"/>
    <mergeCell ref="H1170:H1171"/>
    <mergeCell ref="H1172:H1173"/>
    <mergeCell ref="H1174:H1175"/>
    <mergeCell ref="H1176:H1177"/>
    <mergeCell ref="H1178:H1179"/>
    <mergeCell ref="H1203:H1204"/>
    <mergeCell ref="H1205:H1207"/>
    <mergeCell ref="H1208:H1210"/>
    <mergeCell ref="H1211:H1213"/>
    <mergeCell ref="H1216:H1217"/>
    <mergeCell ref="H1220:H1221"/>
    <mergeCell ref="H1222:H1223"/>
    <mergeCell ref="H1225:H1226"/>
    <mergeCell ref="H1227:H1229"/>
    <mergeCell ref="H1230:H1231"/>
    <mergeCell ref="H1232:H1233"/>
    <mergeCell ref="H1234:H1235"/>
    <mergeCell ref="H1236:H1237"/>
    <mergeCell ref="H1238:H1239"/>
    <mergeCell ref="H1285:H1286"/>
    <mergeCell ref="H1287:H1289"/>
    <mergeCell ref="H1290:H1291"/>
    <mergeCell ref="H1292:H1293"/>
    <mergeCell ref="H1294:H1295"/>
    <mergeCell ref="H1296:H1297"/>
    <mergeCell ref="H1298:H1299"/>
    <mergeCell ref="H1323:H1324"/>
    <mergeCell ref="H1325:H1327"/>
    <mergeCell ref="H1328:H1330"/>
    <mergeCell ref="H1331:H1333"/>
    <mergeCell ref="H1336:H1337"/>
    <mergeCell ref="H1340:H1341"/>
    <mergeCell ref="H1342:H1343"/>
    <mergeCell ref="H1345:H1346"/>
    <mergeCell ref="H1347:H1349"/>
    <mergeCell ref="H1350:H1351"/>
    <mergeCell ref="H1352:H1353"/>
    <mergeCell ref="H1354:H1355"/>
    <mergeCell ref="H1356:H1357"/>
    <mergeCell ref="H1358:H1359"/>
    <mergeCell ref="H1383:H1384"/>
    <mergeCell ref="H1385:H1387"/>
    <mergeCell ref="H1388:H1390"/>
    <mergeCell ref="H1391:H1393"/>
    <mergeCell ref="H1402:H1403"/>
    <mergeCell ref="H1405:H1406"/>
    <mergeCell ref="H1407:H1409"/>
    <mergeCell ref="H1410:H1411"/>
    <mergeCell ref="H1412:H1413"/>
    <mergeCell ref="H1414:H1415"/>
    <mergeCell ref="H1416:H1417"/>
    <mergeCell ref="H1418:H1419"/>
    <mergeCell ref="H1443:H1444"/>
    <mergeCell ref="H1445:H1447"/>
    <mergeCell ref="H1448:H1450"/>
    <mergeCell ref="H1451:H1453"/>
    <mergeCell ref="H1456:H1457"/>
    <mergeCell ref="H1460:H1461"/>
    <mergeCell ref="H1462:H1463"/>
    <mergeCell ref="H1465:H1466"/>
    <mergeCell ref="H1467:H1469"/>
    <mergeCell ref="H1470:H1471"/>
    <mergeCell ref="H1472:H1473"/>
    <mergeCell ref="H1474:H1475"/>
    <mergeCell ref="H1476:H1477"/>
    <mergeCell ref="H1478:H1479"/>
    <mergeCell ref="H1503:H1504"/>
    <mergeCell ref="H1505:H1507"/>
    <mergeCell ref="H1508:H1510"/>
    <mergeCell ref="H1511:H1513"/>
    <mergeCell ref="H1520:H1521"/>
    <mergeCell ref="H1522:H1523"/>
    <mergeCell ref="H1525:H1526"/>
    <mergeCell ref="H1527:H1529"/>
    <mergeCell ref="H1530:H1531"/>
    <mergeCell ref="H1532:H1533"/>
    <mergeCell ref="H1534:H1535"/>
    <mergeCell ref="H1565:H1567"/>
    <mergeCell ref="H1568:H1570"/>
    <mergeCell ref="H1571:H1573"/>
    <mergeCell ref="H1576:H1577"/>
    <mergeCell ref="H1580:H1581"/>
    <mergeCell ref="H1582:H1583"/>
    <mergeCell ref="H1585:H1586"/>
    <mergeCell ref="H1587:H1589"/>
    <mergeCell ref="H1590:H1591"/>
    <mergeCell ref="H1592:H1593"/>
    <mergeCell ref="H1594:H1595"/>
    <mergeCell ref="H1596:H1597"/>
    <mergeCell ref="H1598:H1599"/>
    <mergeCell ref="H1623:H1624"/>
    <mergeCell ref="H1625:H1627"/>
    <mergeCell ref="H1628:H1630"/>
    <mergeCell ref="H1631:H1633"/>
    <mergeCell ref="H1688:H1690"/>
    <mergeCell ref="H1691:H1693"/>
    <mergeCell ref="H1696:H1697"/>
    <mergeCell ref="H1700:H1701"/>
    <mergeCell ref="H1702:H1703"/>
    <mergeCell ref="H1705:H1706"/>
    <mergeCell ref="H1707:H1709"/>
    <mergeCell ref="H1710:H1711"/>
    <mergeCell ref="H1712:H1713"/>
    <mergeCell ref="H1714:H1715"/>
    <mergeCell ref="H1716:H1717"/>
    <mergeCell ref="H1718:H1719"/>
    <mergeCell ref="I3:I4"/>
    <mergeCell ref="I5:I7"/>
    <mergeCell ref="I8:I10"/>
    <mergeCell ref="I11:I13"/>
    <mergeCell ref="I16:I17"/>
    <mergeCell ref="I20:I21"/>
    <mergeCell ref="I22:I23"/>
    <mergeCell ref="I25:I26"/>
    <mergeCell ref="I27:I29"/>
    <mergeCell ref="I30:I31"/>
    <mergeCell ref="I32:I33"/>
    <mergeCell ref="I34:I35"/>
    <mergeCell ref="I36:I37"/>
    <mergeCell ref="I38:I39"/>
    <mergeCell ref="I63:I64"/>
    <mergeCell ref="I65:I67"/>
    <mergeCell ref="I68:I70"/>
    <mergeCell ref="I71:I73"/>
    <mergeCell ref="I76:I77"/>
    <mergeCell ref="I80:I81"/>
    <mergeCell ref="I82:I83"/>
    <mergeCell ref="I85:I86"/>
    <mergeCell ref="I87:I89"/>
    <mergeCell ref="I90:I91"/>
    <mergeCell ref="I92:I93"/>
    <mergeCell ref="I94:I95"/>
    <mergeCell ref="I96:I97"/>
    <mergeCell ref="I98:I99"/>
    <mergeCell ref="I123:I124"/>
    <mergeCell ref="I125:I127"/>
    <mergeCell ref="I128:I130"/>
    <mergeCell ref="I131:I133"/>
    <mergeCell ref="I136:I137"/>
    <mergeCell ref="I140:I141"/>
    <mergeCell ref="I142:I143"/>
    <mergeCell ref="I145:I146"/>
    <mergeCell ref="I147:I149"/>
    <mergeCell ref="I150:I151"/>
    <mergeCell ref="I152:I153"/>
    <mergeCell ref="I154:I155"/>
    <mergeCell ref="I156:I157"/>
    <mergeCell ref="I158:I159"/>
    <mergeCell ref="I183:I184"/>
    <mergeCell ref="I185:I187"/>
    <mergeCell ref="I188:I190"/>
    <mergeCell ref="I191:I193"/>
    <mergeCell ref="I196:I197"/>
    <mergeCell ref="I200:I201"/>
    <mergeCell ref="I202:I203"/>
    <mergeCell ref="I205:I206"/>
    <mergeCell ref="I207:I209"/>
    <mergeCell ref="I210:I211"/>
    <mergeCell ref="I176:J176"/>
    <mergeCell ref="I177:J177"/>
    <mergeCell ref="I178:J178"/>
    <mergeCell ref="I212:I213"/>
    <mergeCell ref="I214:I215"/>
    <mergeCell ref="I216:I217"/>
    <mergeCell ref="I218:I219"/>
    <mergeCell ref="I243:I244"/>
    <mergeCell ref="I245:I247"/>
    <mergeCell ref="I248:I250"/>
    <mergeCell ref="I251:I253"/>
    <mergeCell ref="I256:I257"/>
    <mergeCell ref="I260:I261"/>
    <mergeCell ref="I262:I263"/>
    <mergeCell ref="I265:I266"/>
    <mergeCell ref="I267:I269"/>
    <mergeCell ref="J248:J250"/>
    <mergeCell ref="J251:J253"/>
    <mergeCell ref="J256:J257"/>
    <mergeCell ref="J260:J261"/>
    <mergeCell ref="J262:J263"/>
    <mergeCell ref="J265:J266"/>
    <mergeCell ref="J267:J269"/>
    <mergeCell ref="I270:I271"/>
    <mergeCell ref="I272:I273"/>
    <mergeCell ref="I274:I275"/>
    <mergeCell ref="I276:I277"/>
    <mergeCell ref="I278:I279"/>
    <mergeCell ref="I303:I304"/>
    <mergeCell ref="I305:I307"/>
    <mergeCell ref="I308:I310"/>
    <mergeCell ref="I311:I313"/>
    <mergeCell ref="I316:I317"/>
    <mergeCell ref="I320:I321"/>
    <mergeCell ref="I322:I323"/>
    <mergeCell ref="I325:I326"/>
    <mergeCell ref="I327:I329"/>
    <mergeCell ref="I330:I331"/>
    <mergeCell ref="I332:I333"/>
    <mergeCell ref="I334:I335"/>
    <mergeCell ref="I336:I337"/>
    <mergeCell ref="I338:I339"/>
    <mergeCell ref="I363:I364"/>
    <mergeCell ref="I365:I367"/>
    <mergeCell ref="I368:I370"/>
    <mergeCell ref="I371:I373"/>
    <mergeCell ref="I376:I377"/>
    <mergeCell ref="I380:I381"/>
    <mergeCell ref="I382:I383"/>
    <mergeCell ref="I385:I386"/>
    <mergeCell ref="I387:I389"/>
    <mergeCell ref="I390:I391"/>
    <mergeCell ref="I392:I393"/>
    <mergeCell ref="I394:I395"/>
    <mergeCell ref="I396:I397"/>
    <mergeCell ref="I398:I399"/>
    <mergeCell ref="I423:I424"/>
    <mergeCell ref="I425:I427"/>
    <mergeCell ref="I428:I430"/>
    <mergeCell ref="I431:I433"/>
    <mergeCell ref="I436:I437"/>
    <mergeCell ref="I440:I441"/>
    <mergeCell ref="I442:I443"/>
    <mergeCell ref="I445:I446"/>
    <mergeCell ref="I447:I449"/>
    <mergeCell ref="I450:I451"/>
    <mergeCell ref="I452:I453"/>
    <mergeCell ref="I454:I455"/>
    <mergeCell ref="I456:I457"/>
    <mergeCell ref="I458:I459"/>
    <mergeCell ref="I483:I484"/>
    <mergeCell ref="I485:I487"/>
    <mergeCell ref="I488:I490"/>
    <mergeCell ref="I491:I493"/>
    <mergeCell ref="I496:I497"/>
    <mergeCell ref="I500:I501"/>
    <mergeCell ref="I502:I503"/>
    <mergeCell ref="I505:I506"/>
    <mergeCell ref="I507:I509"/>
    <mergeCell ref="I510:I511"/>
    <mergeCell ref="I512:I513"/>
    <mergeCell ref="I514:I515"/>
    <mergeCell ref="I516:I517"/>
    <mergeCell ref="I518:I519"/>
    <mergeCell ref="I543:I544"/>
    <mergeCell ref="I545:I547"/>
    <mergeCell ref="I548:I550"/>
    <mergeCell ref="I551:I553"/>
    <mergeCell ref="I556:I557"/>
    <mergeCell ref="I560:I561"/>
    <mergeCell ref="I562:I563"/>
    <mergeCell ref="I565:I566"/>
    <mergeCell ref="I567:I569"/>
    <mergeCell ref="I570:I571"/>
    <mergeCell ref="I572:I573"/>
    <mergeCell ref="I574:I575"/>
    <mergeCell ref="I576:I577"/>
    <mergeCell ref="I578:I579"/>
    <mergeCell ref="I603:I604"/>
    <mergeCell ref="I605:I607"/>
    <mergeCell ref="I608:I610"/>
    <mergeCell ref="I611:I613"/>
    <mergeCell ref="I616:I617"/>
    <mergeCell ref="I620:I621"/>
    <mergeCell ref="I622:I623"/>
    <mergeCell ref="I625:I626"/>
    <mergeCell ref="I627:I629"/>
    <mergeCell ref="I630:I631"/>
    <mergeCell ref="I632:I633"/>
    <mergeCell ref="I634:I635"/>
    <mergeCell ref="I636:I637"/>
    <mergeCell ref="I638:I639"/>
    <mergeCell ref="I663:I664"/>
    <mergeCell ref="I665:I667"/>
    <mergeCell ref="I668:I670"/>
    <mergeCell ref="I671:I673"/>
    <mergeCell ref="I676:I677"/>
    <mergeCell ref="I680:I681"/>
    <mergeCell ref="I682:I683"/>
    <mergeCell ref="I685:I686"/>
    <mergeCell ref="I687:I689"/>
    <mergeCell ref="I690:I691"/>
    <mergeCell ref="I692:I693"/>
    <mergeCell ref="I694:I695"/>
    <mergeCell ref="I696:I697"/>
    <mergeCell ref="I698:I699"/>
    <mergeCell ref="I723:I724"/>
    <mergeCell ref="I725:I727"/>
    <mergeCell ref="I728:I730"/>
    <mergeCell ref="I731:I733"/>
    <mergeCell ref="I736:I737"/>
    <mergeCell ref="I740:I741"/>
    <mergeCell ref="I742:I743"/>
    <mergeCell ref="I745:I746"/>
    <mergeCell ref="I747:I749"/>
    <mergeCell ref="I750:I751"/>
    <mergeCell ref="I752:I753"/>
    <mergeCell ref="I754:I755"/>
    <mergeCell ref="I756:I757"/>
    <mergeCell ref="I758:I759"/>
    <mergeCell ref="I783:I784"/>
    <mergeCell ref="I785:I787"/>
    <mergeCell ref="I788:I790"/>
    <mergeCell ref="I791:I793"/>
    <mergeCell ref="I796:I797"/>
    <mergeCell ref="I800:I801"/>
    <mergeCell ref="I802:I803"/>
    <mergeCell ref="I805:I806"/>
    <mergeCell ref="I807:I809"/>
    <mergeCell ref="I810:I811"/>
    <mergeCell ref="I812:I813"/>
    <mergeCell ref="I814:I815"/>
    <mergeCell ref="I816:I817"/>
    <mergeCell ref="I818:I819"/>
    <mergeCell ref="I843:I844"/>
    <mergeCell ref="I845:I847"/>
    <mergeCell ref="I848:I850"/>
    <mergeCell ref="I851:I853"/>
    <mergeCell ref="I856:I857"/>
    <mergeCell ref="I860:I861"/>
    <mergeCell ref="I862:I863"/>
    <mergeCell ref="I865:I866"/>
    <mergeCell ref="I867:I869"/>
    <mergeCell ref="I870:I871"/>
    <mergeCell ref="I872:I873"/>
    <mergeCell ref="I874:I875"/>
    <mergeCell ref="I876:I877"/>
    <mergeCell ref="I878:I879"/>
    <mergeCell ref="I903:I904"/>
    <mergeCell ref="I905:I907"/>
    <mergeCell ref="I908:I910"/>
    <mergeCell ref="I911:I913"/>
    <mergeCell ref="I916:I917"/>
    <mergeCell ref="I920:I921"/>
    <mergeCell ref="I922:I923"/>
    <mergeCell ref="I927:I929"/>
    <mergeCell ref="I930:I931"/>
    <mergeCell ref="I932:I933"/>
    <mergeCell ref="I934:I935"/>
    <mergeCell ref="I936:I937"/>
    <mergeCell ref="I938:I939"/>
    <mergeCell ref="I963:I964"/>
    <mergeCell ref="I965:I967"/>
    <mergeCell ref="I968:I970"/>
    <mergeCell ref="I971:I973"/>
    <mergeCell ref="I976:I977"/>
    <mergeCell ref="I980:I981"/>
    <mergeCell ref="I982:I983"/>
    <mergeCell ref="I985:I986"/>
    <mergeCell ref="I987:I989"/>
    <mergeCell ref="I990:I991"/>
    <mergeCell ref="I992:I993"/>
    <mergeCell ref="I994:I995"/>
    <mergeCell ref="I996:I997"/>
    <mergeCell ref="I998:I999"/>
    <mergeCell ref="I1023:I1024"/>
    <mergeCell ref="I1025:I1027"/>
    <mergeCell ref="I1028:I1030"/>
    <mergeCell ref="I1031:I1033"/>
    <mergeCell ref="I1036:I1037"/>
    <mergeCell ref="I1040:I1041"/>
    <mergeCell ref="I1042:I1043"/>
    <mergeCell ref="I1045:I1046"/>
    <mergeCell ref="I1047:I1049"/>
    <mergeCell ref="I1050:I1051"/>
    <mergeCell ref="I1052:I1053"/>
    <mergeCell ref="I1054:I1055"/>
    <mergeCell ref="I1056:I1057"/>
    <mergeCell ref="I1058:I1059"/>
    <mergeCell ref="I1083:I1084"/>
    <mergeCell ref="I1085:I1087"/>
    <mergeCell ref="I1088:I1090"/>
    <mergeCell ref="I1091:I1093"/>
    <mergeCell ref="I1096:I1097"/>
    <mergeCell ref="I1100:I1101"/>
    <mergeCell ref="I1102:I1103"/>
    <mergeCell ref="I1105:I1106"/>
    <mergeCell ref="I1107:I1109"/>
    <mergeCell ref="I1110:I1111"/>
    <mergeCell ref="I1112:I1113"/>
    <mergeCell ref="I1114:I1115"/>
    <mergeCell ref="I1116:I1117"/>
    <mergeCell ref="I1118:I1119"/>
    <mergeCell ref="I1143:I1144"/>
    <mergeCell ref="I1145:I1147"/>
    <mergeCell ref="I1148:I1150"/>
    <mergeCell ref="I1151:I1153"/>
    <mergeCell ref="I1156:I1157"/>
    <mergeCell ref="I1160:I1161"/>
    <mergeCell ref="I1162:I1163"/>
    <mergeCell ref="I1165:I1166"/>
    <mergeCell ref="I1167:I1169"/>
    <mergeCell ref="I1170:I1171"/>
    <mergeCell ref="I1172:I1173"/>
    <mergeCell ref="I1174:I1175"/>
    <mergeCell ref="I1176:I1177"/>
    <mergeCell ref="I1178:I1179"/>
    <mergeCell ref="I1203:I1204"/>
    <mergeCell ref="I1205:I1207"/>
    <mergeCell ref="I1208:I1210"/>
    <mergeCell ref="I1211:I1213"/>
    <mergeCell ref="I1216:I1217"/>
    <mergeCell ref="I1220:I1221"/>
    <mergeCell ref="I1232:I1233"/>
    <mergeCell ref="I1234:I1235"/>
    <mergeCell ref="I1236:I1237"/>
    <mergeCell ref="I1238:I1239"/>
    <mergeCell ref="I1263:I1264"/>
    <mergeCell ref="I1265:I1267"/>
    <mergeCell ref="I1268:I1270"/>
    <mergeCell ref="I1271:I1273"/>
    <mergeCell ref="I1276:I1277"/>
    <mergeCell ref="I1280:I1281"/>
    <mergeCell ref="I1282:I1283"/>
    <mergeCell ref="I1285:I1286"/>
    <mergeCell ref="I1287:I1289"/>
    <mergeCell ref="I1290:I1291"/>
    <mergeCell ref="I1292:I1293"/>
    <mergeCell ref="I1294:I1295"/>
    <mergeCell ref="I1296:I1297"/>
    <mergeCell ref="I1298:I1299"/>
    <mergeCell ref="I1323:I1324"/>
    <mergeCell ref="I1325:I1327"/>
    <mergeCell ref="I1328:I1330"/>
    <mergeCell ref="I1331:I1333"/>
    <mergeCell ref="I1336:I1337"/>
    <mergeCell ref="I1340:I1341"/>
    <mergeCell ref="I1342:I1343"/>
    <mergeCell ref="I1345:I1346"/>
    <mergeCell ref="I1347:I1349"/>
    <mergeCell ref="I1350:I1351"/>
    <mergeCell ref="I1352:I1353"/>
    <mergeCell ref="I1354:I1355"/>
    <mergeCell ref="I1356:I1357"/>
    <mergeCell ref="I1358:I1359"/>
    <mergeCell ref="I1383:I1384"/>
    <mergeCell ref="I1385:I1387"/>
    <mergeCell ref="I1388:I1390"/>
    <mergeCell ref="I1391:I1393"/>
    <mergeCell ref="I1396:I1397"/>
    <mergeCell ref="I1400:I1401"/>
    <mergeCell ref="I1402:I1403"/>
    <mergeCell ref="I1405:I1406"/>
    <mergeCell ref="I1407:I1409"/>
    <mergeCell ref="I1410:I1411"/>
    <mergeCell ref="I1412:I1413"/>
    <mergeCell ref="I1414:I1415"/>
    <mergeCell ref="I1416:I1417"/>
    <mergeCell ref="I1418:I1419"/>
    <mergeCell ref="I1443:I1444"/>
    <mergeCell ref="I1445:I1447"/>
    <mergeCell ref="I1448:I1450"/>
    <mergeCell ref="I1451:I1453"/>
    <mergeCell ref="I1456:I1457"/>
    <mergeCell ref="I1460:I1461"/>
    <mergeCell ref="I1462:I1463"/>
    <mergeCell ref="I1465:I1466"/>
    <mergeCell ref="I1467:I1469"/>
    <mergeCell ref="I1470:I1471"/>
    <mergeCell ref="I1472:I1473"/>
    <mergeCell ref="I1474:I1475"/>
    <mergeCell ref="I1476:I1477"/>
    <mergeCell ref="I1478:I1479"/>
    <mergeCell ref="I1503:I1504"/>
    <mergeCell ref="I1505:I1507"/>
    <mergeCell ref="I1508:I1510"/>
    <mergeCell ref="I1511:I1513"/>
    <mergeCell ref="I1516:I1517"/>
    <mergeCell ref="I1520:I1521"/>
    <mergeCell ref="I1522:I1523"/>
    <mergeCell ref="I1525:I1526"/>
    <mergeCell ref="I1527:I1529"/>
    <mergeCell ref="I1530:I1531"/>
    <mergeCell ref="I1565:I1567"/>
    <mergeCell ref="I1568:I1570"/>
    <mergeCell ref="I1571:I1573"/>
    <mergeCell ref="I1576:I1577"/>
    <mergeCell ref="I1580:I1581"/>
    <mergeCell ref="I1582:I1583"/>
    <mergeCell ref="I1585:I1586"/>
    <mergeCell ref="I1587:I1589"/>
    <mergeCell ref="I1590:I1591"/>
    <mergeCell ref="I1592:I1593"/>
    <mergeCell ref="I1594:I1595"/>
    <mergeCell ref="I1596:I1597"/>
    <mergeCell ref="I1598:I1599"/>
    <mergeCell ref="I1623:I1624"/>
    <mergeCell ref="I1625:I1627"/>
    <mergeCell ref="I1628:I1630"/>
    <mergeCell ref="I1631:I1633"/>
    <mergeCell ref="I1636:I1637"/>
    <mergeCell ref="I1640:I1641"/>
    <mergeCell ref="I1642:I1643"/>
    <mergeCell ref="I1645:I1646"/>
    <mergeCell ref="I1647:I1649"/>
    <mergeCell ref="I1650:I1651"/>
    <mergeCell ref="I1652:I1653"/>
    <mergeCell ref="I1654:I1655"/>
    <mergeCell ref="I1656:I1657"/>
    <mergeCell ref="I1658:I1659"/>
    <mergeCell ref="I1683:I1684"/>
    <mergeCell ref="I1685:I1687"/>
    <mergeCell ref="I1688:I1690"/>
    <mergeCell ref="I1691:I1693"/>
    <mergeCell ref="I1696:I1697"/>
    <mergeCell ref="I1700:I1701"/>
    <mergeCell ref="I1702:I1703"/>
    <mergeCell ref="I1705:I1706"/>
    <mergeCell ref="I1707:I1709"/>
    <mergeCell ref="I1710:I1711"/>
    <mergeCell ref="I1712:I1713"/>
    <mergeCell ref="I1714:I1715"/>
    <mergeCell ref="I1716:I1717"/>
    <mergeCell ref="I1718:I1719"/>
    <mergeCell ref="J3:J4"/>
    <mergeCell ref="J5:J7"/>
    <mergeCell ref="J8:J10"/>
    <mergeCell ref="J11:J13"/>
    <mergeCell ref="J16:J17"/>
    <mergeCell ref="J20:J21"/>
    <mergeCell ref="J22:J23"/>
    <mergeCell ref="J25:J26"/>
    <mergeCell ref="J27:J29"/>
    <mergeCell ref="J30:J31"/>
    <mergeCell ref="J32:J33"/>
    <mergeCell ref="J34:J35"/>
    <mergeCell ref="J36:J37"/>
    <mergeCell ref="J38:J39"/>
    <mergeCell ref="J63:J64"/>
    <mergeCell ref="J65:J67"/>
    <mergeCell ref="J68:J70"/>
    <mergeCell ref="J71:J73"/>
    <mergeCell ref="J76:J77"/>
    <mergeCell ref="J80:J81"/>
    <mergeCell ref="J82:J83"/>
    <mergeCell ref="J85:J86"/>
    <mergeCell ref="J87:J89"/>
    <mergeCell ref="J90:J91"/>
    <mergeCell ref="J92:J93"/>
    <mergeCell ref="J94:J95"/>
    <mergeCell ref="J96:J97"/>
    <mergeCell ref="J98:J99"/>
    <mergeCell ref="J123:J124"/>
    <mergeCell ref="J125:J127"/>
    <mergeCell ref="J128:J130"/>
    <mergeCell ref="J131:J133"/>
    <mergeCell ref="J136:J137"/>
    <mergeCell ref="J140:J141"/>
    <mergeCell ref="J142:J143"/>
    <mergeCell ref="J145:J146"/>
    <mergeCell ref="J147:J149"/>
    <mergeCell ref="J150:J151"/>
    <mergeCell ref="J152:J153"/>
    <mergeCell ref="J154:J155"/>
    <mergeCell ref="J156:J157"/>
    <mergeCell ref="J158:J159"/>
    <mergeCell ref="J183:J184"/>
    <mergeCell ref="J185:J187"/>
    <mergeCell ref="J188:J190"/>
    <mergeCell ref="J191:J193"/>
    <mergeCell ref="J196:J197"/>
    <mergeCell ref="J200:J201"/>
    <mergeCell ref="J202:J203"/>
    <mergeCell ref="J205:J206"/>
    <mergeCell ref="J207:J209"/>
    <mergeCell ref="J210:J211"/>
    <mergeCell ref="J212:J213"/>
    <mergeCell ref="J214:J215"/>
    <mergeCell ref="J216:J217"/>
    <mergeCell ref="J218:J219"/>
    <mergeCell ref="J243:J244"/>
    <mergeCell ref="J245:J247"/>
    <mergeCell ref="J270:J271"/>
    <mergeCell ref="J272:J273"/>
    <mergeCell ref="J274:J275"/>
    <mergeCell ref="J276:J277"/>
    <mergeCell ref="J278:J279"/>
    <mergeCell ref="J303:J304"/>
    <mergeCell ref="J305:J307"/>
    <mergeCell ref="J308:J310"/>
    <mergeCell ref="J311:J313"/>
    <mergeCell ref="J316:J317"/>
    <mergeCell ref="J320:J321"/>
    <mergeCell ref="J322:J323"/>
    <mergeCell ref="J325:J326"/>
    <mergeCell ref="J327:J329"/>
    <mergeCell ref="J330:J331"/>
    <mergeCell ref="J332:J333"/>
    <mergeCell ref="J334:J335"/>
    <mergeCell ref="J336:J337"/>
    <mergeCell ref="J338:J339"/>
    <mergeCell ref="J363:J364"/>
    <mergeCell ref="J365:J367"/>
    <mergeCell ref="J368:J370"/>
    <mergeCell ref="J371:J373"/>
    <mergeCell ref="J376:J377"/>
    <mergeCell ref="J380:J381"/>
    <mergeCell ref="J382:J383"/>
    <mergeCell ref="J385:J386"/>
    <mergeCell ref="J387:J389"/>
    <mergeCell ref="J390:J391"/>
    <mergeCell ref="J392:J393"/>
    <mergeCell ref="J394:J395"/>
    <mergeCell ref="J396:J397"/>
    <mergeCell ref="J398:J399"/>
    <mergeCell ref="J423:J424"/>
    <mergeCell ref="J425:J427"/>
    <mergeCell ref="J428:J430"/>
    <mergeCell ref="J431:J433"/>
    <mergeCell ref="J436:J437"/>
    <mergeCell ref="J440:J441"/>
    <mergeCell ref="J442:J443"/>
    <mergeCell ref="J445:J446"/>
    <mergeCell ref="J447:J449"/>
    <mergeCell ref="J450:J451"/>
    <mergeCell ref="J452:J453"/>
    <mergeCell ref="J454:J455"/>
    <mergeCell ref="J456:J457"/>
    <mergeCell ref="J458:J459"/>
    <mergeCell ref="J483:J484"/>
    <mergeCell ref="J485:J487"/>
    <mergeCell ref="J488:J490"/>
    <mergeCell ref="J491:J493"/>
    <mergeCell ref="J496:J497"/>
    <mergeCell ref="J500:J501"/>
    <mergeCell ref="J502:J503"/>
    <mergeCell ref="J505:J506"/>
    <mergeCell ref="J507:J509"/>
    <mergeCell ref="J510:J511"/>
    <mergeCell ref="J512:J513"/>
    <mergeCell ref="J514:J515"/>
    <mergeCell ref="J516:J517"/>
    <mergeCell ref="J518:J519"/>
    <mergeCell ref="J543:J544"/>
    <mergeCell ref="J545:J547"/>
    <mergeCell ref="J548:J550"/>
    <mergeCell ref="J551:J553"/>
    <mergeCell ref="J556:J557"/>
    <mergeCell ref="J560:J561"/>
    <mergeCell ref="J562:J563"/>
    <mergeCell ref="J565:J566"/>
    <mergeCell ref="J567:J569"/>
    <mergeCell ref="J570:J571"/>
    <mergeCell ref="J572:J573"/>
    <mergeCell ref="J574:J575"/>
    <mergeCell ref="J576:J577"/>
    <mergeCell ref="J578:J579"/>
    <mergeCell ref="J603:J604"/>
    <mergeCell ref="J605:J607"/>
    <mergeCell ref="J608:J610"/>
    <mergeCell ref="J611:J613"/>
    <mergeCell ref="J616:J617"/>
    <mergeCell ref="J620:J621"/>
    <mergeCell ref="J622:J623"/>
    <mergeCell ref="J625:J626"/>
    <mergeCell ref="J627:J629"/>
    <mergeCell ref="J630:J631"/>
    <mergeCell ref="J632:J633"/>
    <mergeCell ref="J634:J635"/>
    <mergeCell ref="J636:J637"/>
    <mergeCell ref="J638:J639"/>
    <mergeCell ref="J663:J664"/>
    <mergeCell ref="J665:J667"/>
    <mergeCell ref="J668:J670"/>
    <mergeCell ref="J671:J673"/>
    <mergeCell ref="J676:J677"/>
    <mergeCell ref="J680:J681"/>
    <mergeCell ref="J682:J683"/>
    <mergeCell ref="J685:J686"/>
    <mergeCell ref="J687:J689"/>
    <mergeCell ref="J690:J691"/>
    <mergeCell ref="J692:J693"/>
    <mergeCell ref="J694:J695"/>
    <mergeCell ref="J696:J697"/>
    <mergeCell ref="J698:J699"/>
    <mergeCell ref="J723:J724"/>
    <mergeCell ref="J725:J727"/>
    <mergeCell ref="J728:J730"/>
    <mergeCell ref="J731:J733"/>
    <mergeCell ref="J736:J737"/>
    <mergeCell ref="J740:J741"/>
    <mergeCell ref="J742:J743"/>
    <mergeCell ref="J745:J746"/>
    <mergeCell ref="J747:J749"/>
    <mergeCell ref="J750:J751"/>
    <mergeCell ref="J752:J753"/>
    <mergeCell ref="J754:J755"/>
    <mergeCell ref="J756:J757"/>
    <mergeCell ref="J758:J759"/>
    <mergeCell ref="J783:J784"/>
    <mergeCell ref="J785:J787"/>
    <mergeCell ref="J788:J790"/>
    <mergeCell ref="J791:J793"/>
    <mergeCell ref="J796:J797"/>
    <mergeCell ref="J800:J801"/>
    <mergeCell ref="J802:J803"/>
    <mergeCell ref="J805:J806"/>
    <mergeCell ref="J807:J809"/>
    <mergeCell ref="J810:J811"/>
    <mergeCell ref="J812:J813"/>
    <mergeCell ref="J814:J815"/>
    <mergeCell ref="J816:J817"/>
    <mergeCell ref="J818:J819"/>
    <mergeCell ref="J843:J844"/>
    <mergeCell ref="J845:J847"/>
    <mergeCell ref="J848:J850"/>
    <mergeCell ref="J851:J853"/>
    <mergeCell ref="J856:J857"/>
    <mergeCell ref="J860:J861"/>
    <mergeCell ref="J862:J863"/>
    <mergeCell ref="J865:J866"/>
    <mergeCell ref="J867:J869"/>
    <mergeCell ref="J870:J871"/>
    <mergeCell ref="J872:J873"/>
    <mergeCell ref="J874:J875"/>
    <mergeCell ref="J876:J877"/>
    <mergeCell ref="J878:J879"/>
    <mergeCell ref="J903:J904"/>
    <mergeCell ref="J905:J907"/>
    <mergeCell ref="J908:J910"/>
    <mergeCell ref="J911:J913"/>
    <mergeCell ref="J916:J917"/>
    <mergeCell ref="J920:J921"/>
    <mergeCell ref="J922:J923"/>
    <mergeCell ref="J925:J926"/>
    <mergeCell ref="J927:J929"/>
    <mergeCell ref="J930:J931"/>
    <mergeCell ref="J932:J933"/>
    <mergeCell ref="J934:J935"/>
    <mergeCell ref="J936:J937"/>
    <mergeCell ref="J938:J939"/>
    <mergeCell ref="J963:J964"/>
    <mergeCell ref="J965:J967"/>
    <mergeCell ref="J968:J970"/>
    <mergeCell ref="J971:J973"/>
    <mergeCell ref="J976:J977"/>
    <mergeCell ref="J980:J981"/>
    <mergeCell ref="J982:J983"/>
    <mergeCell ref="J985:J986"/>
    <mergeCell ref="J987:J989"/>
    <mergeCell ref="J990:J991"/>
    <mergeCell ref="J992:J993"/>
    <mergeCell ref="J994:J995"/>
    <mergeCell ref="J996:J997"/>
    <mergeCell ref="J998:J999"/>
    <mergeCell ref="J1023:J1024"/>
    <mergeCell ref="J1025:J1027"/>
    <mergeCell ref="J1028:J1030"/>
    <mergeCell ref="J1031:J1033"/>
    <mergeCell ref="J1036:J1037"/>
    <mergeCell ref="J1040:J1041"/>
    <mergeCell ref="J1042:J1043"/>
    <mergeCell ref="J1045:J1046"/>
    <mergeCell ref="J1047:J1049"/>
    <mergeCell ref="J1050:J1051"/>
    <mergeCell ref="J1052:J1053"/>
    <mergeCell ref="J1054:J1055"/>
    <mergeCell ref="J1056:J1057"/>
    <mergeCell ref="J1058:J1059"/>
    <mergeCell ref="J1083:J1084"/>
    <mergeCell ref="J1085:J1087"/>
    <mergeCell ref="J1088:J1090"/>
    <mergeCell ref="J1091:J1093"/>
    <mergeCell ref="J1096:J1097"/>
    <mergeCell ref="J1100:J1101"/>
    <mergeCell ref="J1102:J1103"/>
    <mergeCell ref="J1105:J1106"/>
    <mergeCell ref="J1107:J1109"/>
    <mergeCell ref="J1110:J1111"/>
    <mergeCell ref="J1112:J1113"/>
    <mergeCell ref="J1114:J1115"/>
    <mergeCell ref="J1116:J1117"/>
    <mergeCell ref="J1118:J1119"/>
    <mergeCell ref="J1143:J1144"/>
    <mergeCell ref="J1145:J1147"/>
    <mergeCell ref="J1148:J1150"/>
    <mergeCell ref="J1151:J1153"/>
    <mergeCell ref="J1156:J1157"/>
    <mergeCell ref="J1160:J1161"/>
    <mergeCell ref="J1162:J1163"/>
    <mergeCell ref="J1165:J1166"/>
    <mergeCell ref="J1167:J1169"/>
    <mergeCell ref="J1170:J1171"/>
    <mergeCell ref="J1172:J1173"/>
    <mergeCell ref="J1174:J1175"/>
    <mergeCell ref="J1176:J1177"/>
    <mergeCell ref="J1178:J1179"/>
    <mergeCell ref="J1203:J1204"/>
    <mergeCell ref="J1205:J1207"/>
    <mergeCell ref="J1208:J1210"/>
    <mergeCell ref="J1211:J1213"/>
    <mergeCell ref="J1216:J1217"/>
    <mergeCell ref="J1220:J1221"/>
    <mergeCell ref="J1222:J1223"/>
    <mergeCell ref="J1225:J1226"/>
    <mergeCell ref="J1227:J1229"/>
    <mergeCell ref="J1230:J1231"/>
    <mergeCell ref="J1232:J1233"/>
    <mergeCell ref="J1234:J1235"/>
    <mergeCell ref="J1236:J1237"/>
    <mergeCell ref="J1238:J1239"/>
    <mergeCell ref="J1263:J1264"/>
    <mergeCell ref="J1265:J1267"/>
    <mergeCell ref="J1268:J1270"/>
    <mergeCell ref="J1271:J1273"/>
    <mergeCell ref="J1276:J1277"/>
    <mergeCell ref="J1280:J1281"/>
    <mergeCell ref="J1282:J1283"/>
    <mergeCell ref="J1285:J1286"/>
    <mergeCell ref="J1287:J1289"/>
    <mergeCell ref="J1290:J1291"/>
    <mergeCell ref="J1292:J1293"/>
    <mergeCell ref="J1294:J1295"/>
    <mergeCell ref="J1296:J1297"/>
    <mergeCell ref="J1298:J1299"/>
    <mergeCell ref="J1323:J1324"/>
    <mergeCell ref="J1325:J1327"/>
    <mergeCell ref="J1328:J1330"/>
    <mergeCell ref="J1331:J1333"/>
    <mergeCell ref="J1336:J1337"/>
    <mergeCell ref="J1340:J1341"/>
    <mergeCell ref="J1342:J1343"/>
    <mergeCell ref="J1345:J1346"/>
    <mergeCell ref="J1347:J1349"/>
    <mergeCell ref="J1350:J1351"/>
    <mergeCell ref="J1352:J1353"/>
    <mergeCell ref="J1354:J1355"/>
    <mergeCell ref="J1356:J1357"/>
    <mergeCell ref="J1358:J1359"/>
    <mergeCell ref="J1383:J1384"/>
    <mergeCell ref="J1385:J1387"/>
    <mergeCell ref="J1388:J1390"/>
    <mergeCell ref="J1391:J1393"/>
    <mergeCell ref="J1396:J1397"/>
    <mergeCell ref="J1400:J1401"/>
    <mergeCell ref="J1402:J1403"/>
    <mergeCell ref="J1405:J1406"/>
    <mergeCell ref="J1407:J1409"/>
    <mergeCell ref="J1410:J1411"/>
    <mergeCell ref="J1412:J1413"/>
    <mergeCell ref="J1414:J1415"/>
    <mergeCell ref="J1416:J1417"/>
    <mergeCell ref="J1418:J1419"/>
    <mergeCell ref="J1443:J1444"/>
    <mergeCell ref="J1445:J1447"/>
    <mergeCell ref="J1448:J1450"/>
    <mergeCell ref="J1451:J1453"/>
    <mergeCell ref="J1456:J1457"/>
    <mergeCell ref="J1460:J1461"/>
    <mergeCell ref="J1462:J1463"/>
    <mergeCell ref="J1465:J1466"/>
    <mergeCell ref="J1467:J1469"/>
    <mergeCell ref="J1470:J1471"/>
    <mergeCell ref="J1472:J1473"/>
    <mergeCell ref="J1474:J1475"/>
    <mergeCell ref="J1476:J1477"/>
    <mergeCell ref="J1478:J1479"/>
    <mergeCell ref="J1503:J1504"/>
    <mergeCell ref="J1505:J1507"/>
    <mergeCell ref="J1508:J1510"/>
    <mergeCell ref="J1511:J1513"/>
    <mergeCell ref="J1516:J1517"/>
    <mergeCell ref="J1520:J1521"/>
    <mergeCell ref="J1522:J1523"/>
    <mergeCell ref="J1525:J1526"/>
    <mergeCell ref="J1527:J1529"/>
    <mergeCell ref="J1530:J1531"/>
    <mergeCell ref="J1532:J1533"/>
    <mergeCell ref="J1534:J1535"/>
    <mergeCell ref="J1536:J1537"/>
    <mergeCell ref="J1538:J1539"/>
    <mergeCell ref="J1563:J1564"/>
    <mergeCell ref="J1565:J1567"/>
    <mergeCell ref="J1568:J1570"/>
    <mergeCell ref="J1571:J1573"/>
    <mergeCell ref="J1576:J1577"/>
    <mergeCell ref="J1580:J1581"/>
    <mergeCell ref="J1582:J1583"/>
    <mergeCell ref="J1585:J1586"/>
    <mergeCell ref="J1587:J1589"/>
    <mergeCell ref="J1590:J1591"/>
    <mergeCell ref="J1592:J1593"/>
    <mergeCell ref="J1594:J1595"/>
    <mergeCell ref="J1596:J1597"/>
    <mergeCell ref="J1598:J1599"/>
    <mergeCell ref="J1623:J1624"/>
    <mergeCell ref="J1625:J1627"/>
    <mergeCell ref="J1628:J1630"/>
    <mergeCell ref="J1631:J1633"/>
    <mergeCell ref="J1636:J1637"/>
    <mergeCell ref="J1640:J1641"/>
    <mergeCell ref="J1642:J1643"/>
    <mergeCell ref="J1645:J1646"/>
    <mergeCell ref="J1647:J1649"/>
    <mergeCell ref="J1650:J1651"/>
    <mergeCell ref="J1652:J1653"/>
    <mergeCell ref="J1654:J1655"/>
    <mergeCell ref="J1656:J1657"/>
    <mergeCell ref="J1658:J1659"/>
    <mergeCell ref="J1683:J1684"/>
    <mergeCell ref="J1685:J1687"/>
    <mergeCell ref="J1688:J1690"/>
    <mergeCell ref="J1691:J1693"/>
    <mergeCell ref="J1696:J1697"/>
    <mergeCell ref="J1700:J1701"/>
    <mergeCell ref="J1702:J1703"/>
    <mergeCell ref="J1705:J1706"/>
    <mergeCell ref="J1707:J1709"/>
    <mergeCell ref="J1710:J1711"/>
    <mergeCell ref="J1712:J1713"/>
    <mergeCell ref="J1714:J1715"/>
    <mergeCell ref="J1716:J1717"/>
    <mergeCell ref="J1718:J1719"/>
    <mergeCell ref="K3:K4"/>
    <mergeCell ref="K5:K7"/>
    <mergeCell ref="K8:K10"/>
    <mergeCell ref="K11:K13"/>
    <mergeCell ref="K16:K17"/>
    <mergeCell ref="K20:K21"/>
    <mergeCell ref="K22:K23"/>
    <mergeCell ref="K25:K26"/>
    <mergeCell ref="K27:K29"/>
    <mergeCell ref="K30:K31"/>
    <mergeCell ref="K32:K33"/>
    <mergeCell ref="K34:K35"/>
    <mergeCell ref="K36:K37"/>
    <mergeCell ref="K38:K39"/>
    <mergeCell ref="K63:K64"/>
    <mergeCell ref="K65:K67"/>
    <mergeCell ref="K68:K70"/>
    <mergeCell ref="K71:K73"/>
    <mergeCell ref="K76:K77"/>
    <mergeCell ref="K80:K81"/>
    <mergeCell ref="K82:K83"/>
    <mergeCell ref="K85:K86"/>
    <mergeCell ref="K87:K89"/>
    <mergeCell ref="K90:K91"/>
    <mergeCell ref="K92:K93"/>
    <mergeCell ref="K94:K95"/>
    <mergeCell ref="K96:K97"/>
    <mergeCell ref="K98:K99"/>
    <mergeCell ref="K123:K124"/>
    <mergeCell ref="K125:K127"/>
    <mergeCell ref="K128:K130"/>
    <mergeCell ref="K131:K133"/>
    <mergeCell ref="K136:K137"/>
    <mergeCell ref="K140:K141"/>
    <mergeCell ref="K142:K143"/>
    <mergeCell ref="K145:K146"/>
    <mergeCell ref="K147:K149"/>
    <mergeCell ref="K150:K151"/>
    <mergeCell ref="K152:K153"/>
    <mergeCell ref="K154:K155"/>
    <mergeCell ref="K156:K157"/>
    <mergeCell ref="K158:K159"/>
    <mergeCell ref="K183:K184"/>
    <mergeCell ref="K185:K187"/>
    <mergeCell ref="K188:K190"/>
    <mergeCell ref="K191:K193"/>
    <mergeCell ref="K196:K197"/>
    <mergeCell ref="K200:K201"/>
    <mergeCell ref="K202:K203"/>
    <mergeCell ref="K205:K206"/>
    <mergeCell ref="K207:K209"/>
    <mergeCell ref="K210:K211"/>
    <mergeCell ref="K212:K213"/>
    <mergeCell ref="K214:K215"/>
    <mergeCell ref="K216:K217"/>
    <mergeCell ref="K218:K219"/>
    <mergeCell ref="K243:K244"/>
    <mergeCell ref="K245:K247"/>
    <mergeCell ref="K248:K250"/>
    <mergeCell ref="K251:K253"/>
    <mergeCell ref="K256:K257"/>
    <mergeCell ref="K260:K261"/>
    <mergeCell ref="K262:K263"/>
    <mergeCell ref="K265:K266"/>
    <mergeCell ref="K267:K269"/>
    <mergeCell ref="K270:K271"/>
    <mergeCell ref="K272:K273"/>
    <mergeCell ref="K274:K275"/>
    <mergeCell ref="K276:K277"/>
    <mergeCell ref="K278:K279"/>
    <mergeCell ref="K303:K304"/>
    <mergeCell ref="K305:K307"/>
    <mergeCell ref="K308:K310"/>
    <mergeCell ref="K311:K313"/>
    <mergeCell ref="K316:K317"/>
    <mergeCell ref="K320:K321"/>
    <mergeCell ref="K322:K323"/>
    <mergeCell ref="K325:K326"/>
    <mergeCell ref="K327:K329"/>
    <mergeCell ref="K330:K331"/>
    <mergeCell ref="K332:K333"/>
    <mergeCell ref="K334:K335"/>
    <mergeCell ref="K336:K337"/>
    <mergeCell ref="K338:K339"/>
    <mergeCell ref="K363:K364"/>
    <mergeCell ref="K365:K367"/>
    <mergeCell ref="K368:K370"/>
    <mergeCell ref="K371:K373"/>
    <mergeCell ref="K376:K377"/>
    <mergeCell ref="K380:K381"/>
    <mergeCell ref="K382:K383"/>
    <mergeCell ref="K385:K386"/>
    <mergeCell ref="K387:K389"/>
    <mergeCell ref="K390:K391"/>
    <mergeCell ref="K392:K393"/>
    <mergeCell ref="K394:K395"/>
    <mergeCell ref="K396:K397"/>
    <mergeCell ref="K398:K399"/>
    <mergeCell ref="K423:K424"/>
    <mergeCell ref="K425:K427"/>
    <mergeCell ref="K428:K430"/>
    <mergeCell ref="K431:K433"/>
    <mergeCell ref="K436:K437"/>
    <mergeCell ref="K440:K441"/>
    <mergeCell ref="K442:K443"/>
    <mergeCell ref="K445:K446"/>
    <mergeCell ref="K447:K449"/>
    <mergeCell ref="K450:K451"/>
    <mergeCell ref="K452:K453"/>
    <mergeCell ref="K454:K455"/>
    <mergeCell ref="K456:K457"/>
    <mergeCell ref="K458:K459"/>
    <mergeCell ref="K483:K484"/>
    <mergeCell ref="K485:K487"/>
    <mergeCell ref="K488:K490"/>
    <mergeCell ref="K491:K493"/>
    <mergeCell ref="K496:K497"/>
    <mergeCell ref="K500:K501"/>
    <mergeCell ref="K502:K503"/>
    <mergeCell ref="K505:K506"/>
    <mergeCell ref="K507:K509"/>
    <mergeCell ref="K510:K511"/>
    <mergeCell ref="K512:K513"/>
    <mergeCell ref="K514:K515"/>
    <mergeCell ref="K516:K517"/>
    <mergeCell ref="K518:K519"/>
    <mergeCell ref="K543:K544"/>
    <mergeCell ref="K545:K547"/>
    <mergeCell ref="K548:K550"/>
    <mergeCell ref="K551:K553"/>
    <mergeCell ref="K556:K557"/>
    <mergeCell ref="K560:K561"/>
    <mergeCell ref="K562:K563"/>
    <mergeCell ref="K565:K566"/>
    <mergeCell ref="K567:K569"/>
    <mergeCell ref="K570:K571"/>
    <mergeCell ref="K572:K573"/>
    <mergeCell ref="K574:K575"/>
    <mergeCell ref="K576:K577"/>
    <mergeCell ref="K578:K579"/>
    <mergeCell ref="K603:K604"/>
    <mergeCell ref="K605:K607"/>
    <mergeCell ref="K608:K610"/>
    <mergeCell ref="K611:K613"/>
    <mergeCell ref="K616:K617"/>
    <mergeCell ref="K620:K621"/>
    <mergeCell ref="K622:K623"/>
    <mergeCell ref="K625:K626"/>
    <mergeCell ref="K627:K629"/>
    <mergeCell ref="K630:K631"/>
    <mergeCell ref="K632:K633"/>
    <mergeCell ref="K634:K635"/>
    <mergeCell ref="K636:K637"/>
    <mergeCell ref="K638:K639"/>
    <mergeCell ref="K663:K664"/>
    <mergeCell ref="K665:K667"/>
    <mergeCell ref="K668:K670"/>
    <mergeCell ref="K671:K673"/>
    <mergeCell ref="K676:K677"/>
    <mergeCell ref="K680:K681"/>
    <mergeCell ref="K682:K683"/>
    <mergeCell ref="K685:K686"/>
    <mergeCell ref="K687:K689"/>
    <mergeCell ref="K690:K691"/>
    <mergeCell ref="K692:K693"/>
    <mergeCell ref="K694:K695"/>
    <mergeCell ref="K696:K697"/>
    <mergeCell ref="K698:K699"/>
    <mergeCell ref="K723:K724"/>
    <mergeCell ref="K725:K727"/>
    <mergeCell ref="K728:K730"/>
    <mergeCell ref="K731:K733"/>
    <mergeCell ref="K736:K737"/>
    <mergeCell ref="K740:K741"/>
    <mergeCell ref="K742:K743"/>
    <mergeCell ref="K745:K746"/>
    <mergeCell ref="K747:K749"/>
    <mergeCell ref="K750:K751"/>
    <mergeCell ref="K752:K753"/>
    <mergeCell ref="K754:K755"/>
    <mergeCell ref="K756:K757"/>
    <mergeCell ref="K758:K759"/>
    <mergeCell ref="K783:K784"/>
    <mergeCell ref="K785:K787"/>
    <mergeCell ref="K788:K790"/>
    <mergeCell ref="K791:K793"/>
    <mergeCell ref="K796:K797"/>
    <mergeCell ref="K800:K801"/>
    <mergeCell ref="K802:K803"/>
    <mergeCell ref="K805:K806"/>
    <mergeCell ref="K807:K809"/>
    <mergeCell ref="K810:K811"/>
    <mergeCell ref="K812:K813"/>
    <mergeCell ref="K814:K815"/>
    <mergeCell ref="K816:K817"/>
    <mergeCell ref="K818:K819"/>
    <mergeCell ref="K843:K844"/>
    <mergeCell ref="K845:K847"/>
    <mergeCell ref="K848:K850"/>
    <mergeCell ref="K851:K853"/>
    <mergeCell ref="K856:K857"/>
    <mergeCell ref="K860:K861"/>
    <mergeCell ref="K862:K863"/>
    <mergeCell ref="K865:K866"/>
    <mergeCell ref="K867:K869"/>
    <mergeCell ref="K870:K871"/>
    <mergeCell ref="K872:K873"/>
    <mergeCell ref="K874:K875"/>
    <mergeCell ref="K876:K877"/>
    <mergeCell ref="K878:K879"/>
    <mergeCell ref="K903:K904"/>
    <mergeCell ref="K905:K907"/>
    <mergeCell ref="K908:K910"/>
    <mergeCell ref="K911:K913"/>
    <mergeCell ref="K916:K917"/>
    <mergeCell ref="K920:K921"/>
    <mergeCell ref="K922:K923"/>
    <mergeCell ref="K925:K926"/>
    <mergeCell ref="K927:K929"/>
    <mergeCell ref="K930:K931"/>
    <mergeCell ref="K932:K933"/>
    <mergeCell ref="K934:K935"/>
    <mergeCell ref="K936:K937"/>
    <mergeCell ref="K938:K939"/>
    <mergeCell ref="K963:K964"/>
    <mergeCell ref="K965:K967"/>
    <mergeCell ref="K968:K970"/>
    <mergeCell ref="K971:K973"/>
    <mergeCell ref="K976:K977"/>
    <mergeCell ref="K980:K981"/>
    <mergeCell ref="K982:K983"/>
    <mergeCell ref="K985:K986"/>
    <mergeCell ref="K987:K989"/>
    <mergeCell ref="K990:K991"/>
    <mergeCell ref="K992:K993"/>
    <mergeCell ref="K994:K995"/>
    <mergeCell ref="K996:K997"/>
    <mergeCell ref="K998:K999"/>
    <mergeCell ref="K1023:K1024"/>
    <mergeCell ref="K1025:K1027"/>
    <mergeCell ref="K1028:K1030"/>
    <mergeCell ref="K1031:K1033"/>
    <mergeCell ref="K1036:K1037"/>
    <mergeCell ref="K1040:K1041"/>
    <mergeCell ref="K1042:K1043"/>
    <mergeCell ref="K1045:K1046"/>
    <mergeCell ref="K1047:K1049"/>
    <mergeCell ref="K1050:K1051"/>
    <mergeCell ref="K1052:K1053"/>
    <mergeCell ref="K1054:K1055"/>
    <mergeCell ref="K1056:K1057"/>
    <mergeCell ref="K1058:K1059"/>
    <mergeCell ref="K1083:K1084"/>
    <mergeCell ref="K1085:K1087"/>
    <mergeCell ref="K1088:K1090"/>
    <mergeCell ref="K1091:K1093"/>
    <mergeCell ref="K1096:K1097"/>
    <mergeCell ref="K1100:K1101"/>
    <mergeCell ref="K1102:K1103"/>
    <mergeCell ref="K1105:K1106"/>
    <mergeCell ref="K1107:K1109"/>
    <mergeCell ref="K1110:K1111"/>
    <mergeCell ref="K1112:K1113"/>
    <mergeCell ref="K1114:K1115"/>
    <mergeCell ref="K1116:K1117"/>
    <mergeCell ref="K1118:K1119"/>
    <mergeCell ref="K1143:K1144"/>
    <mergeCell ref="K1145:K1147"/>
    <mergeCell ref="K1148:K1150"/>
    <mergeCell ref="K1151:K1153"/>
    <mergeCell ref="K1156:K1157"/>
    <mergeCell ref="K1160:K1161"/>
    <mergeCell ref="K1162:K1163"/>
    <mergeCell ref="K1165:K1166"/>
    <mergeCell ref="K1167:K1169"/>
    <mergeCell ref="K1170:K1171"/>
    <mergeCell ref="K1172:K1173"/>
    <mergeCell ref="K1174:K1175"/>
    <mergeCell ref="K1176:K1177"/>
    <mergeCell ref="K1178:K1179"/>
    <mergeCell ref="K1203:K1204"/>
    <mergeCell ref="K1205:K1207"/>
    <mergeCell ref="K1208:K1210"/>
    <mergeCell ref="K1211:K1213"/>
    <mergeCell ref="K1216:K1217"/>
    <mergeCell ref="K1220:K1221"/>
    <mergeCell ref="K1222:K1223"/>
    <mergeCell ref="K1225:K1226"/>
    <mergeCell ref="K1227:K1229"/>
    <mergeCell ref="K1230:K1231"/>
    <mergeCell ref="K1232:K1233"/>
    <mergeCell ref="K1234:K1235"/>
    <mergeCell ref="K1236:K1237"/>
    <mergeCell ref="K1238:K1239"/>
    <mergeCell ref="K1263:K1264"/>
    <mergeCell ref="K1265:K1267"/>
    <mergeCell ref="K1268:K1270"/>
    <mergeCell ref="K1271:K1273"/>
    <mergeCell ref="K1276:K1277"/>
    <mergeCell ref="K1280:K1281"/>
    <mergeCell ref="K1282:K1283"/>
    <mergeCell ref="K1285:K1286"/>
    <mergeCell ref="K1287:K1289"/>
    <mergeCell ref="K1290:K1291"/>
    <mergeCell ref="K1292:K1293"/>
    <mergeCell ref="K1294:K1295"/>
    <mergeCell ref="K1296:K1297"/>
    <mergeCell ref="K1298:K1299"/>
    <mergeCell ref="K1323:K1324"/>
    <mergeCell ref="K1325:K1327"/>
    <mergeCell ref="K1328:K1330"/>
    <mergeCell ref="K1331:K1333"/>
    <mergeCell ref="K1336:K1337"/>
    <mergeCell ref="K1340:K1341"/>
    <mergeCell ref="K1342:K1343"/>
    <mergeCell ref="K1345:K1346"/>
    <mergeCell ref="K1347:K1349"/>
    <mergeCell ref="K1350:K1351"/>
    <mergeCell ref="K1352:K1353"/>
    <mergeCell ref="K1354:K1355"/>
    <mergeCell ref="K1356:K1357"/>
    <mergeCell ref="K1358:K1359"/>
    <mergeCell ref="K1383:K1384"/>
    <mergeCell ref="K1385:K1387"/>
    <mergeCell ref="K1388:K1390"/>
    <mergeCell ref="K1391:K1393"/>
    <mergeCell ref="K1396:K1397"/>
    <mergeCell ref="K1400:K1401"/>
    <mergeCell ref="K1402:K1403"/>
    <mergeCell ref="K1405:K1406"/>
    <mergeCell ref="K1407:K1409"/>
    <mergeCell ref="K1410:K1411"/>
    <mergeCell ref="K1412:K1413"/>
    <mergeCell ref="K1414:K1415"/>
    <mergeCell ref="K1416:K1417"/>
    <mergeCell ref="K1418:K1419"/>
    <mergeCell ref="K1443:K1444"/>
    <mergeCell ref="K1445:K1447"/>
    <mergeCell ref="K1448:K1450"/>
    <mergeCell ref="K1451:K1453"/>
    <mergeCell ref="K1456:K1457"/>
    <mergeCell ref="K1460:K1461"/>
    <mergeCell ref="K1462:K1463"/>
    <mergeCell ref="K1465:K1466"/>
    <mergeCell ref="K1467:K1469"/>
    <mergeCell ref="K1470:K1471"/>
    <mergeCell ref="K1472:K1473"/>
    <mergeCell ref="K1474:K1475"/>
    <mergeCell ref="K1476:K1477"/>
    <mergeCell ref="K1478:K1479"/>
    <mergeCell ref="K1503:K1504"/>
    <mergeCell ref="K1505:K1507"/>
    <mergeCell ref="K1508:K1510"/>
    <mergeCell ref="K1511:K1513"/>
    <mergeCell ref="K1516:K1517"/>
    <mergeCell ref="K1520:K1521"/>
    <mergeCell ref="K1522:K1523"/>
    <mergeCell ref="K1525:K1526"/>
    <mergeCell ref="K1527:K1529"/>
    <mergeCell ref="K1530:K1531"/>
    <mergeCell ref="K1532:K1533"/>
    <mergeCell ref="K1534:K1535"/>
    <mergeCell ref="K1536:K1537"/>
    <mergeCell ref="K1538:K1539"/>
    <mergeCell ref="K1563:K1564"/>
    <mergeCell ref="K1565:K1567"/>
    <mergeCell ref="K1568:K1570"/>
    <mergeCell ref="K1571:K1573"/>
    <mergeCell ref="K1576:K1577"/>
    <mergeCell ref="K1580:K1581"/>
    <mergeCell ref="K1582:K1583"/>
    <mergeCell ref="K1585:K1586"/>
    <mergeCell ref="K1587:K1589"/>
    <mergeCell ref="K1590:K1591"/>
    <mergeCell ref="K1592:K1593"/>
    <mergeCell ref="K1594:K1595"/>
    <mergeCell ref="K1596:K1597"/>
    <mergeCell ref="K1598:K1599"/>
    <mergeCell ref="K1623:K1624"/>
    <mergeCell ref="K1625:K1627"/>
    <mergeCell ref="K1628:K1630"/>
    <mergeCell ref="K1631:K1633"/>
    <mergeCell ref="K1636:K1637"/>
    <mergeCell ref="K1640:K1641"/>
    <mergeCell ref="K1642:K1643"/>
    <mergeCell ref="K1645:K1646"/>
    <mergeCell ref="K1647:K1649"/>
    <mergeCell ref="K1650:K1651"/>
    <mergeCell ref="K1652:K1653"/>
    <mergeCell ref="K1654:K1655"/>
    <mergeCell ref="K1656:K1657"/>
    <mergeCell ref="K1658:K1659"/>
    <mergeCell ref="K1683:K1684"/>
    <mergeCell ref="K1685:K1687"/>
    <mergeCell ref="K1688:K1690"/>
    <mergeCell ref="K1691:K1693"/>
    <mergeCell ref="K1696:K1697"/>
    <mergeCell ref="K1700:K1701"/>
    <mergeCell ref="K1702:K1703"/>
    <mergeCell ref="K1705:K1706"/>
    <mergeCell ref="K1707:K1709"/>
    <mergeCell ref="K1710:K1711"/>
    <mergeCell ref="K1712:K1713"/>
    <mergeCell ref="K1714:K1715"/>
    <mergeCell ref="K1716:K1717"/>
    <mergeCell ref="K1718:K1719"/>
    <mergeCell ref="B22:E23"/>
    <mergeCell ref="B28:E29"/>
    <mergeCell ref="B11:E13"/>
    <mergeCell ref="B16:E17"/>
    <mergeCell ref="B20:E21"/>
    <mergeCell ref="B3:E4"/>
    <mergeCell ref="B5:E7"/>
    <mergeCell ref="B8:E10"/>
    <mergeCell ref="B38:E39"/>
    <mergeCell ref="B82:E83"/>
    <mergeCell ref="B88:E89"/>
    <mergeCell ref="B98:E99"/>
    <mergeCell ref="B71:E73"/>
    <mergeCell ref="B76:E77"/>
    <mergeCell ref="B80:E81"/>
    <mergeCell ref="B63:E64"/>
    <mergeCell ref="B65:E67"/>
    <mergeCell ref="B68:E70"/>
    <mergeCell ref="B131:E133"/>
    <mergeCell ref="B136:E137"/>
    <mergeCell ref="B140:E141"/>
    <mergeCell ref="B123:E124"/>
    <mergeCell ref="B125:E127"/>
    <mergeCell ref="B128:E130"/>
    <mergeCell ref="B142:E143"/>
    <mergeCell ref="B148:E149"/>
    <mergeCell ref="B158:E159"/>
    <mergeCell ref="B202:E203"/>
    <mergeCell ref="B208:E209"/>
    <mergeCell ref="B218:E219"/>
    <mergeCell ref="B191:E193"/>
    <mergeCell ref="B196:E197"/>
    <mergeCell ref="B200:E201"/>
    <mergeCell ref="B183:E184"/>
    <mergeCell ref="B185:E187"/>
    <mergeCell ref="B188:E190"/>
    <mergeCell ref="B251:E253"/>
    <mergeCell ref="B256:E257"/>
    <mergeCell ref="B260:E261"/>
    <mergeCell ref="B243:E244"/>
    <mergeCell ref="B245:E247"/>
    <mergeCell ref="B248:E250"/>
    <mergeCell ref="B262:E263"/>
    <mergeCell ref="B268:E269"/>
    <mergeCell ref="B278:E279"/>
    <mergeCell ref="B322:E323"/>
    <mergeCell ref="B328:E329"/>
    <mergeCell ref="B338:E339"/>
    <mergeCell ref="B311:E313"/>
    <mergeCell ref="B316:E317"/>
    <mergeCell ref="B320:E321"/>
    <mergeCell ref="B303:E304"/>
    <mergeCell ref="B305:E307"/>
    <mergeCell ref="B308:E310"/>
    <mergeCell ref="B371:E373"/>
    <mergeCell ref="B376:E377"/>
    <mergeCell ref="B380:E381"/>
    <mergeCell ref="B363:E364"/>
    <mergeCell ref="B365:E367"/>
    <mergeCell ref="B368:E370"/>
    <mergeCell ref="B382:E383"/>
    <mergeCell ref="B388:E389"/>
    <mergeCell ref="B398:E399"/>
    <mergeCell ref="B442:E443"/>
    <mergeCell ref="B448:E449"/>
    <mergeCell ref="B458:E459"/>
    <mergeCell ref="B431:E433"/>
    <mergeCell ref="B436:E437"/>
    <mergeCell ref="B440:E441"/>
    <mergeCell ref="B423:E424"/>
    <mergeCell ref="B425:E427"/>
    <mergeCell ref="B428:E430"/>
    <mergeCell ref="B491:E493"/>
    <mergeCell ref="B496:E497"/>
    <mergeCell ref="B500:E501"/>
    <mergeCell ref="B483:E484"/>
    <mergeCell ref="B485:E487"/>
    <mergeCell ref="B488:E490"/>
    <mergeCell ref="B502:E503"/>
    <mergeCell ref="B508:E509"/>
    <mergeCell ref="B518:E519"/>
    <mergeCell ref="B562:E563"/>
    <mergeCell ref="B568:E569"/>
    <mergeCell ref="B578:E579"/>
    <mergeCell ref="B551:E553"/>
    <mergeCell ref="B556:E557"/>
    <mergeCell ref="B560:E561"/>
    <mergeCell ref="B543:E544"/>
    <mergeCell ref="B545:E547"/>
    <mergeCell ref="B548:E550"/>
    <mergeCell ref="B628:E629"/>
    <mergeCell ref="B638:E639"/>
    <mergeCell ref="B682:E683"/>
    <mergeCell ref="B688:E689"/>
    <mergeCell ref="B698:E699"/>
    <mergeCell ref="B671:E673"/>
    <mergeCell ref="B676:E677"/>
    <mergeCell ref="B680:E681"/>
    <mergeCell ref="B663:E664"/>
    <mergeCell ref="B665:E667"/>
    <mergeCell ref="B668:E670"/>
    <mergeCell ref="B731:E733"/>
    <mergeCell ref="B736:E737"/>
    <mergeCell ref="B740:E741"/>
    <mergeCell ref="B723:E724"/>
    <mergeCell ref="B725:E727"/>
    <mergeCell ref="B728:E730"/>
    <mergeCell ref="B742:E743"/>
    <mergeCell ref="B748:E749"/>
    <mergeCell ref="B758:E759"/>
    <mergeCell ref="B802:E803"/>
    <mergeCell ref="B808:E809"/>
    <mergeCell ref="B818:E819"/>
    <mergeCell ref="B791:E793"/>
    <mergeCell ref="B796:E797"/>
    <mergeCell ref="B800:E801"/>
    <mergeCell ref="B783:E784"/>
    <mergeCell ref="B785:E787"/>
    <mergeCell ref="B788:E790"/>
    <mergeCell ref="B851:E853"/>
    <mergeCell ref="B856:E857"/>
    <mergeCell ref="B860:E861"/>
    <mergeCell ref="B843:E844"/>
    <mergeCell ref="B845:E847"/>
    <mergeCell ref="B848:E850"/>
    <mergeCell ref="A841:B841"/>
    <mergeCell ref="A842:B842"/>
    <mergeCell ref="A843:A844"/>
    <mergeCell ref="A845:A847"/>
    <mergeCell ref="A848:A850"/>
    <mergeCell ref="A851:A853"/>
    <mergeCell ref="A856:A857"/>
    <mergeCell ref="A860:A861"/>
    <mergeCell ref="A821:B821"/>
    <mergeCell ref="B922:E923"/>
    <mergeCell ref="B928:E929"/>
    <mergeCell ref="B938:E939"/>
    <mergeCell ref="B911:E913"/>
    <mergeCell ref="B916:E917"/>
    <mergeCell ref="B920:E921"/>
    <mergeCell ref="B903:E904"/>
    <mergeCell ref="B905:E907"/>
    <mergeCell ref="B908:E910"/>
    <mergeCell ref="B971:E973"/>
    <mergeCell ref="B976:E977"/>
    <mergeCell ref="B980:E981"/>
    <mergeCell ref="B963:E964"/>
    <mergeCell ref="B965:E967"/>
    <mergeCell ref="B968:E970"/>
    <mergeCell ref="B982:E983"/>
    <mergeCell ref="B988:E989"/>
    <mergeCell ref="B998:E999"/>
    <mergeCell ref="B1042:E1043"/>
    <mergeCell ref="B1048:E1049"/>
    <mergeCell ref="B1058:E1059"/>
    <mergeCell ref="B1031:E1033"/>
    <mergeCell ref="B1036:E1037"/>
    <mergeCell ref="B1040:E1041"/>
    <mergeCell ref="B1023:E1024"/>
    <mergeCell ref="B1025:E1027"/>
    <mergeCell ref="B1028:E1030"/>
    <mergeCell ref="B1091:E1093"/>
    <mergeCell ref="B1096:E1097"/>
    <mergeCell ref="B1100:E1101"/>
    <mergeCell ref="B1083:E1084"/>
    <mergeCell ref="B1085:E1087"/>
    <mergeCell ref="B1088:E1090"/>
    <mergeCell ref="B1178:E1179"/>
    <mergeCell ref="B1151:E1153"/>
    <mergeCell ref="B1156:E1157"/>
    <mergeCell ref="B1160:E1161"/>
    <mergeCell ref="B1143:E1144"/>
    <mergeCell ref="B1145:E1147"/>
    <mergeCell ref="B1148:E1150"/>
    <mergeCell ref="B1263:E1264"/>
    <mergeCell ref="B1265:E1267"/>
    <mergeCell ref="B1268:E1270"/>
    <mergeCell ref="B1348:E1349"/>
    <mergeCell ref="B1358:E1359"/>
    <mergeCell ref="B1456:E1457"/>
    <mergeCell ref="B1460:E1461"/>
    <mergeCell ref="B1443:E1444"/>
    <mergeCell ref="B1408:E1409"/>
    <mergeCell ref="B1418:E1419"/>
    <mergeCell ref="B1445:E1447"/>
    <mergeCell ref="A1421:B1421"/>
    <mergeCell ref="A1441:B1441"/>
    <mergeCell ref="A1442:B1442"/>
    <mergeCell ref="B1478:E1479"/>
    <mergeCell ref="B1505:E1507"/>
    <mergeCell ref="B1508:E1510"/>
    <mergeCell ref="A1443:A1444"/>
    <mergeCell ref="A1445:A1447"/>
    <mergeCell ref="A1448:A1450"/>
    <mergeCell ref="A1451:A1453"/>
    <mergeCell ref="A1456:A1457"/>
    <mergeCell ref="A1460:A1461"/>
    <mergeCell ref="A1462:A1463"/>
    <mergeCell ref="A1501:B1501"/>
    <mergeCell ref="A1502:B1502"/>
    <mergeCell ref="A1385:A1387"/>
    <mergeCell ref="A1388:A1390"/>
    <mergeCell ref="A1391:A1393"/>
    <mergeCell ref="A1396:A1397"/>
    <mergeCell ref="A1400:A1401"/>
    <mergeCell ref="A1402:A1403"/>
    <mergeCell ref="A1561:B1561"/>
    <mergeCell ref="A1562:B1562"/>
    <mergeCell ref="A1478:A1479"/>
    <mergeCell ref="A1503:A1504"/>
    <mergeCell ref="A1505:A1507"/>
    <mergeCell ref="A1508:A1510"/>
    <mergeCell ref="A1511:A1513"/>
    <mergeCell ref="A1516:A1517"/>
    <mergeCell ref="A1520:A1521"/>
    <mergeCell ref="A1522:A1523"/>
    <mergeCell ref="A1538:A1539"/>
    <mergeCell ref="A1563:A1564"/>
    <mergeCell ref="B1718:E1719"/>
    <mergeCell ref="B1708:E1709"/>
    <mergeCell ref="B1688:E1690"/>
    <mergeCell ref="B1588:E1589"/>
    <mergeCell ref="B1598:E1599"/>
    <mergeCell ref="B1623:E1624"/>
    <mergeCell ref="B1625:E1627"/>
    <mergeCell ref="B1628:E1630"/>
    <mergeCell ref="B1631:E1633"/>
    <mergeCell ref="B1636:E1637"/>
    <mergeCell ref="B1640:E1641"/>
    <mergeCell ref="B1642:E1643"/>
    <mergeCell ref="B1648:E1649"/>
    <mergeCell ref="B1658:E1659"/>
    <mergeCell ref="B1683:E1684"/>
    <mergeCell ref="B1685:E1687"/>
    <mergeCell ref="B1691:E1693"/>
    <mergeCell ref="B1696:E1697"/>
    <mergeCell ref="B1700:E1701"/>
    <mergeCell ref="B1702:E1703"/>
  </mergeCells>
  <printOptions horizontalCentered="1"/>
  <pageMargins left="0" right="0" top="0.74803149606299202" bottom="0.74803149606299202" header="0.31496062992126" footer="0.31496062992126"/>
  <pageSetup paperSize="132" orientation="landscape" r:id="rId1"/>
  <headerFooter>
    <oddHeader>&amp;L&amp;"-,Bold"&amp;12BID OPENING CHECKLIST
NEGOTIATED PROCUREMENT FOR INFRA
&amp;R&amp;"-,Bold"&amp;14AUGUST 21, 2020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view="pageLayout" zoomScale="145" zoomScaleNormal="100" zoomScalePageLayoutView="145" workbookViewId="0">
      <selection activeCell="B14" sqref="B14"/>
    </sheetView>
  </sheetViews>
  <sheetFormatPr defaultColWidth="9" defaultRowHeight="14.4"/>
  <cols>
    <col min="1" max="1" width="24.5546875" customWidth="1"/>
    <col min="2" max="2" width="15" customWidth="1"/>
    <col min="3" max="3" width="15.88671875" customWidth="1"/>
    <col min="4" max="4" width="16.5546875" customWidth="1"/>
    <col min="5" max="5" width="14.6640625" customWidth="1"/>
    <col min="6" max="6" width="15.109375" customWidth="1"/>
  </cols>
  <sheetData>
    <row r="1" spans="1:6">
      <c r="A1" s="1"/>
      <c r="B1" s="1"/>
      <c r="C1" s="1"/>
      <c r="D1" s="1"/>
      <c r="E1" s="2" t="s">
        <v>180</v>
      </c>
      <c r="F1" s="2" t="s">
        <v>181</v>
      </c>
    </row>
    <row r="2" spans="1:6">
      <c r="A2" s="3" t="s">
        <v>182</v>
      </c>
      <c r="B2" s="2" t="s">
        <v>26</v>
      </c>
      <c r="C2" s="2" t="s">
        <v>10</v>
      </c>
      <c r="D2" s="4">
        <v>0.1</v>
      </c>
      <c r="E2" s="5">
        <v>0.05</v>
      </c>
      <c r="F2" s="6">
        <v>0.02</v>
      </c>
    </row>
    <row r="4" spans="1:6">
      <c r="A4" s="7">
        <f>'Bid-Summary'!C30</f>
        <v>0</v>
      </c>
      <c r="B4" s="8" t="e">
        <f>'Bid-Summary'!B14:C14</f>
        <v>#REF!</v>
      </c>
      <c r="C4" s="9" t="e">
        <f>'Bid-Summary'!D14</f>
        <v>#REF!</v>
      </c>
      <c r="D4" s="10" t="e">
        <f>C4*10%</f>
        <v>#REF!</v>
      </c>
      <c r="E4" s="11" t="e">
        <f>C4*5%</f>
        <v>#REF!</v>
      </c>
      <c r="F4" s="10" t="e">
        <f>C4*2%</f>
        <v>#REF!</v>
      </c>
    </row>
    <row r="5" spans="1:6">
      <c r="A5" s="7"/>
      <c r="B5" s="8" t="e">
        <f>'Bid-Summary'!B25:C25</f>
        <v>#REF!</v>
      </c>
      <c r="C5" s="9" t="e">
        <f>'Bid-Summary'!D25</f>
        <v>#REF!</v>
      </c>
      <c r="D5" s="10" t="e">
        <f>C5*10%</f>
        <v>#REF!</v>
      </c>
      <c r="E5" s="11" t="e">
        <f>C5*5%</f>
        <v>#REF!</v>
      </c>
      <c r="F5" s="10" t="e">
        <f>C5*2%</f>
        <v>#REF!</v>
      </c>
    </row>
    <row r="6" spans="1:6">
      <c r="A6" s="7"/>
      <c r="B6" s="8" t="e">
        <f>'Bid-Summary'!B36:C36</f>
        <v>#REF!</v>
      </c>
      <c r="C6" s="9" t="e">
        <f>'Bid-Summary'!D36</f>
        <v>#REF!</v>
      </c>
      <c r="D6" s="12" t="e">
        <f>C6*10%</f>
        <v>#REF!</v>
      </c>
      <c r="E6" s="13" t="e">
        <f>C6*5%</f>
        <v>#REF!</v>
      </c>
      <c r="F6" s="12" t="e">
        <f>C6*2%</f>
        <v>#REF!</v>
      </c>
    </row>
    <row r="7" spans="1:6">
      <c r="A7" s="7"/>
      <c r="B7" s="14" t="s">
        <v>183</v>
      </c>
      <c r="C7" s="15" t="e">
        <f>SUM(C4:C6)</f>
        <v>#REF!</v>
      </c>
      <c r="D7" s="12" t="e">
        <f>C7*10%</f>
        <v>#REF!</v>
      </c>
      <c r="E7" s="16" t="e">
        <f>C7*5%</f>
        <v>#REF!</v>
      </c>
      <c r="F7" s="17" t="e">
        <f>C7*2%</f>
        <v>#REF!</v>
      </c>
    </row>
    <row r="8" spans="1:6">
      <c r="A8" s="7"/>
      <c r="B8" s="18"/>
      <c r="C8" s="18"/>
      <c r="D8" s="18"/>
      <c r="E8" s="18"/>
      <c r="F8" s="18"/>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ITB NEGOTIATED GOODS</vt:lpstr>
      <vt:lpstr>Bid-Summary</vt:lpstr>
      <vt:lpstr>Bid Amount</vt:lpstr>
      <vt:lpstr>Sheet1</vt:lpstr>
      <vt:lpstr>Checklist</vt:lpstr>
      <vt:lpstr>Abstract of Bids as Read</vt:lpstr>
      <vt:lpstr>BID OPENING CHECKLIST</vt:lpstr>
      <vt:lpstr>2 or more Bids</vt:lpstr>
      <vt:lpstr>Accreditation</vt:lpstr>
      <vt:lpstr>'2 or more Bids'!Print_Area</vt:lpstr>
      <vt:lpstr>'Abstract of Bids as Read'!Print_Area</vt:lpstr>
      <vt:lpstr>'Bid-Summary'!Print_Area</vt:lpstr>
      <vt:lpstr>Checklist!Print_Area</vt:lpstr>
      <vt:lpstr>remarks1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izelearsi</dc:creator>
  <cp:lastModifiedBy>PGSO-MAYLEN</cp:lastModifiedBy>
  <cp:lastPrinted>2022-07-29T00:33:33Z</cp:lastPrinted>
  <dcterms:created xsi:type="dcterms:W3CDTF">2016-02-15T22:51:00Z</dcterms:created>
  <dcterms:modified xsi:type="dcterms:W3CDTF">2022-07-29T00:55:05Z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97E865EDC2E44E538C4852AE8B98D841</vt:lpwstr>
  </property>
  <property fmtid="{D5CDD505-2E9C-101B-9397-08002B2CF9AE}" pid="3" name="KSOProductBuildVer">
    <vt:lpwstr>1033-11.2.0.10463</vt:lpwstr>
  </property>
</Properties>
</file>