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defaultThemeVersion="124226"/>
  <mc:AlternateContent xmlns:mc="http://schemas.openxmlformats.org/markup-compatibility/2006">
    <mc:Choice Requires="x15">
      <x15ac:absPath xmlns:x15ac="http://schemas.microsoft.com/office/spreadsheetml/2010/11/ac" url="\\ddnstorage_pgso\BAC Files\ASUNCION\2022 Files\ITB 2022\"/>
    </mc:Choice>
  </mc:AlternateContent>
  <xr:revisionPtr revIDLastSave="0" documentId="13_ncr:1_{46689C8F-6B28-4DFE-A370-1D08F53EB5B0}" xr6:coauthVersionLast="46" xr6:coauthVersionMax="47" xr10:uidLastSave="{00000000-0000-0000-0000-000000000000}"/>
  <bookViews>
    <workbookView xWindow="-120" yWindow="-120" windowWidth="20730" windowHeight="1116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GOODS'!$A$26</definedName>
    <definedName name="Accreditation" localSheetId="4">[1]Sheet1!$B$1:$B$2</definedName>
    <definedName name="Accreditation">Sheet1!$B$1:$B$2</definedName>
    <definedName name="_xlnm.Print_Area" localSheetId="7">'2 or more Bids'!$A$1:$F$9</definedName>
    <definedName name="_xlnm.Print_Area" localSheetId="3">'Abstract of Bids as Read'!$A$1:$Q$275</definedName>
    <definedName name="_xlnm.Print_Area" localSheetId="1">'Bid-Summary'!$A$1:$K$91</definedName>
    <definedName name="_xlnm.Print_Area" localSheetId="4">Checklist!$A$1:$H$387</definedName>
    <definedName name="remarks1" localSheetId="4">[1]Sheet1!$A$1:$A$2</definedName>
    <definedName name="remarks1">Sheet1!$A$1:$A$2</definedName>
  </definedNames>
  <calcPr calcId="181029"/>
</workbook>
</file>

<file path=xl/calcChain.xml><?xml version="1.0" encoding="utf-8"?>
<calcChain xmlns="http://schemas.openxmlformats.org/spreadsheetml/2006/main">
  <c r="H343" i="12" l="1"/>
  <c r="B343" i="12"/>
  <c r="B342" i="12"/>
  <c r="H292" i="12"/>
  <c r="B292" i="12"/>
  <c r="B291" i="12"/>
  <c r="H244" i="12"/>
  <c r="B244" i="12"/>
  <c r="B243" i="12"/>
  <c r="H196" i="12"/>
  <c r="B196" i="12"/>
  <c r="B195" i="12"/>
  <c r="H148" i="12"/>
  <c r="B148" i="12"/>
  <c r="B147" i="12"/>
  <c r="H99" i="12"/>
  <c r="B99" i="12"/>
  <c r="B98" i="12"/>
  <c r="H50" i="12"/>
  <c r="B50" i="12"/>
  <c r="B49" i="12"/>
  <c r="H2" i="12"/>
  <c r="B2" i="12"/>
  <c r="B1" i="12"/>
  <c r="C65" i="8"/>
  <c r="C64" i="8"/>
  <c r="C63" i="8"/>
  <c r="C34" i="8"/>
  <c r="C33" i="8"/>
  <c r="C32" i="8"/>
  <c r="C3" i="8"/>
  <c r="C2" i="8"/>
  <c r="C1" i="8"/>
  <c r="C4" i="6"/>
  <c r="D3" i="6"/>
  <c r="B3" i="6"/>
  <c r="C82" i="6" l="1"/>
  <c r="D81" i="6"/>
  <c r="B81" i="6"/>
  <c r="C71" i="6"/>
  <c r="D70" i="6"/>
  <c r="B70" i="6"/>
  <c r="C60" i="6"/>
  <c r="D59" i="6"/>
  <c r="B59" i="6"/>
  <c r="C45" i="6"/>
  <c r="D44" i="6"/>
  <c r="B44" i="6"/>
  <c r="C34" i="6"/>
  <c r="D33" i="6"/>
  <c r="B33" i="6"/>
  <c r="C24" i="6"/>
  <c r="D23" i="6"/>
  <c r="B23" i="6"/>
  <c r="C14" i="6"/>
  <c r="D13" i="6"/>
  <c r="B13" i="6"/>
  <c r="D3" i="12"/>
  <c r="C3" i="12"/>
  <c r="H389" i="12"/>
  <c r="B389" i="12"/>
  <c r="B388" i="12"/>
  <c r="C93" i="6"/>
  <c r="D92" i="6"/>
  <c r="B92" i="6"/>
  <c r="C51" i="12"/>
  <c r="H436" i="12"/>
  <c r="B436" i="12"/>
  <c r="B435" i="12"/>
  <c r="C104" i="6" l="1"/>
  <c r="D103" i="6"/>
  <c r="B103" i="6"/>
  <c r="C471" i="12" l="1"/>
  <c r="H470" i="12"/>
  <c r="B470" i="12"/>
  <c r="B469" i="12"/>
  <c r="C437" i="12"/>
  <c r="D390" i="12" l="1"/>
  <c r="C390" i="12"/>
  <c r="C344" i="12"/>
  <c r="D293" i="12"/>
  <c r="C293" i="12"/>
  <c r="D245" i="12"/>
  <c r="C245" i="12"/>
  <c r="D197" i="12"/>
  <c r="C197" i="12"/>
  <c r="D149" i="12"/>
  <c r="C149" i="12"/>
  <c r="D100" i="12"/>
  <c r="C100" i="12"/>
  <c r="D51" i="12"/>
  <c r="H646" i="12" l="1"/>
  <c r="G646" i="12"/>
  <c r="D646" i="12"/>
  <c r="C646" i="12"/>
  <c r="H611" i="12"/>
  <c r="G611" i="12"/>
  <c r="D611" i="12"/>
  <c r="C611" i="12"/>
  <c r="H576" i="12"/>
  <c r="G576" i="12"/>
  <c r="D576" i="12"/>
  <c r="C576" i="12"/>
  <c r="H541" i="12"/>
  <c r="G541" i="12"/>
  <c r="D541" i="12"/>
  <c r="C541" i="12"/>
  <c r="H506" i="12"/>
  <c r="G506" i="12"/>
  <c r="D506" i="12"/>
  <c r="C506" i="12"/>
  <c r="G471" i="12"/>
  <c r="D471" i="12"/>
  <c r="G437" i="12"/>
  <c r="G390" i="12"/>
  <c r="D344" i="12"/>
  <c r="G245" i="12"/>
  <c r="G197" i="12"/>
  <c r="G149" i="12"/>
  <c r="G100" i="12"/>
  <c r="G51" i="12"/>
  <c r="G3" i="12"/>
  <c r="C116" i="6" l="1"/>
  <c r="D115" i="6"/>
  <c r="B115" i="6"/>
  <c r="H645" i="12" l="1"/>
  <c r="B645" i="12"/>
  <c r="B644" i="12"/>
  <c r="H610" i="12"/>
  <c r="B610" i="12"/>
  <c r="B609" i="12"/>
  <c r="H575" i="12"/>
  <c r="B575" i="12"/>
  <c r="B574" i="12"/>
  <c r="H540" i="12"/>
  <c r="B540" i="12"/>
  <c r="B539" i="12"/>
  <c r="H505" i="12"/>
  <c r="B505" i="12"/>
  <c r="B504" i="12"/>
  <c r="H786" i="12"/>
  <c r="G786" i="12"/>
  <c r="D786" i="12"/>
  <c r="C786" i="12"/>
  <c r="H785" i="12"/>
  <c r="B785" i="12"/>
  <c r="B784" i="12"/>
  <c r="H751" i="12"/>
  <c r="G751" i="12"/>
  <c r="D751" i="12"/>
  <c r="C751" i="12"/>
  <c r="H750" i="12"/>
  <c r="B750" i="12"/>
  <c r="B749" i="12"/>
  <c r="H716" i="12"/>
  <c r="G716" i="12"/>
  <c r="D716" i="12"/>
  <c r="C716" i="12"/>
  <c r="H715" i="12"/>
  <c r="B715" i="12"/>
  <c r="B714" i="12"/>
  <c r="H681" i="12"/>
  <c r="G681" i="12"/>
  <c r="D681" i="12"/>
  <c r="C681" i="12"/>
  <c r="H680" i="12"/>
  <c r="B680" i="12"/>
  <c r="B679" i="12"/>
  <c r="G148" i="12"/>
  <c r="C172" i="6"/>
  <c r="D171" i="6"/>
  <c r="B171" i="6"/>
  <c r="C160" i="6"/>
  <c r="D159" i="6"/>
  <c r="B159" i="6"/>
  <c r="C149" i="6"/>
  <c r="D148" i="6"/>
  <c r="B148" i="6"/>
  <c r="C138" i="6"/>
  <c r="D137" i="6"/>
  <c r="B137" i="6"/>
  <c r="C127" i="6"/>
  <c r="D126" i="6"/>
  <c r="B126" i="6"/>
  <c r="C217"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8" i="8" l="1"/>
  <c r="C277" i="8"/>
  <c r="B71" i="2"/>
  <c r="B67" i="2"/>
  <c r="C188"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4" i="8"/>
  <c r="G282" i="8"/>
  <c r="E282" i="8"/>
  <c r="C284" i="6"/>
  <c r="C760" i="8" s="1"/>
  <c r="D283" i="6"/>
  <c r="H283" i="6" s="1"/>
  <c r="B283" i="6"/>
  <c r="C295" i="6"/>
  <c r="C790" i="8" s="1"/>
  <c r="D294" i="6"/>
  <c r="C791" i="8" s="1"/>
  <c r="B294" i="6"/>
  <c r="C789" i="8" s="1"/>
  <c r="C317" i="6"/>
  <c r="B246" i="2" s="1"/>
  <c r="D316" i="6"/>
  <c r="B251" i="2" s="1"/>
  <c r="B316" i="6"/>
  <c r="C849" i="8" s="1"/>
  <c r="C306" i="6"/>
  <c r="C820" i="8" s="1"/>
  <c r="D305" i="6"/>
  <c r="C821" i="8" s="1"/>
  <c r="B305" i="6"/>
  <c r="C819" i="8" s="1"/>
  <c r="C272" i="6"/>
  <c r="B211" i="2" s="1"/>
  <c r="D271" i="6"/>
  <c r="F271" i="6" s="1"/>
  <c r="B271" i="6"/>
  <c r="C729" i="8" s="1"/>
  <c r="C261" i="6"/>
  <c r="C700" i="8" s="1"/>
  <c r="D260" i="6"/>
  <c r="C701" i="8" s="1"/>
  <c r="B260" i="6"/>
  <c r="C670" i="8"/>
  <c r="F249" i="6"/>
  <c r="C640" i="8"/>
  <c r="J238" i="6"/>
  <c r="C639" i="8"/>
  <c r="B176" i="2"/>
  <c r="C611" i="8"/>
  <c r="C580" i="8"/>
  <c r="C550" i="8"/>
  <c r="H204" i="6"/>
  <c r="B163" i="2"/>
  <c r="B150" i="2"/>
  <c r="F193" i="6"/>
  <c r="B146" i="2"/>
  <c r="C488" i="8"/>
  <c r="C459" i="8"/>
  <c r="C457" i="8"/>
  <c r="F159" i="6"/>
  <c r="B128" i="2"/>
  <c r="H148" i="6"/>
  <c r="C397" i="8"/>
  <c r="F137" i="6"/>
  <c r="C367" i="8"/>
  <c r="C338" i="8"/>
  <c r="H126" i="6"/>
  <c r="C308"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4" i="8"/>
  <c r="M854" i="8"/>
  <c r="K854" i="8"/>
  <c r="I854" i="8"/>
  <c r="G854" i="8"/>
  <c r="E854" i="8"/>
  <c r="C854" i="8"/>
  <c r="M855" i="8"/>
  <c r="K855" i="8"/>
  <c r="I855" i="8"/>
  <c r="G855" i="8"/>
  <c r="E855" i="8"/>
  <c r="C855" i="8"/>
  <c r="O824" i="8"/>
  <c r="M824" i="8"/>
  <c r="K824" i="8"/>
  <c r="I824" i="8"/>
  <c r="G824" i="8"/>
  <c r="E824" i="8"/>
  <c r="C824" i="8"/>
  <c r="O794" i="8"/>
  <c r="M794" i="8"/>
  <c r="K794" i="8"/>
  <c r="I794" i="8"/>
  <c r="G794" i="8"/>
  <c r="E794" i="8"/>
  <c r="C794" i="8"/>
  <c r="O764" i="8"/>
  <c r="M764" i="8"/>
  <c r="K764" i="8"/>
  <c r="I764" i="8"/>
  <c r="G764" i="8"/>
  <c r="E764" i="8"/>
  <c r="C764" i="8"/>
  <c r="O734" i="8"/>
  <c r="M734" i="8"/>
  <c r="K734" i="8"/>
  <c r="I734" i="8"/>
  <c r="G734" i="8"/>
  <c r="E734" i="8"/>
  <c r="C734" i="8"/>
  <c r="O704" i="8"/>
  <c r="M704" i="8"/>
  <c r="K704" i="8"/>
  <c r="I704" i="8"/>
  <c r="G704" i="8"/>
  <c r="E704" i="8"/>
  <c r="C704" i="8"/>
  <c r="O674" i="8"/>
  <c r="M674" i="8"/>
  <c r="K674" i="8"/>
  <c r="I674" i="8"/>
  <c r="G674" i="8"/>
  <c r="E674" i="8"/>
  <c r="C674" i="8"/>
  <c r="O644" i="8"/>
  <c r="M644" i="8"/>
  <c r="K644" i="8"/>
  <c r="I644" i="8"/>
  <c r="G644" i="8"/>
  <c r="E644" i="8"/>
  <c r="C644" i="8"/>
  <c r="O614" i="8"/>
  <c r="M614" i="8"/>
  <c r="K614" i="8"/>
  <c r="I614" i="8"/>
  <c r="G614" i="8"/>
  <c r="E614" i="8"/>
  <c r="C614" i="8"/>
  <c r="O584" i="8"/>
  <c r="M584" i="8"/>
  <c r="K584" i="8"/>
  <c r="I584" i="8"/>
  <c r="G584" i="8"/>
  <c r="E584" i="8"/>
  <c r="C584" i="8"/>
  <c r="O402" i="8"/>
  <c r="M402" i="8"/>
  <c r="K402" i="8"/>
  <c r="I402" i="8"/>
  <c r="G402" i="8"/>
  <c r="E402" i="8"/>
  <c r="C402" i="8"/>
  <c r="M403" i="8"/>
  <c r="K403" i="8"/>
  <c r="I403" i="8"/>
  <c r="G403" i="8"/>
  <c r="E403" i="8"/>
  <c r="C403" i="8"/>
  <c r="C432" i="8"/>
  <c r="E432" i="8"/>
  <c r="G432" i="8"/>
  <c r="I432" i="8"/>
  <c r="K432" i="8"/>
  <c r="M432" i="8"/>
  <c r="C433" i="8"/>
  <c r="E433" i="8"/>
  <c r="G433" i="8"/>
  <c r="I433" i="8"/>
  <c r="K433" i="8"/>
  <c r="M433" i="8"/>
  <c r="O524" i="8"/>
  <c r="M524" i="8"/>
  <c r="K524" i="8"/>
  <c r="I524" i="8"/>
  <c r="G524" i="8"/>
  <c r="E524" i="8"/>
  <c r="E108" i="2"/>
  <c r="K372" i="8"/>
  <c r="I372" i="8"/>
  <c r="G372" i="8"/>
  <c r="E372" i="8"/>
  <c r="C372" i="8"/>
  <c r="M373" i="8"/>
  <c r="K373" i="8"/>
  <c r="I373" i="8"/>
  <c r="G373" i="8"/>
  <c r="E373" i="8"/>
  <c r="C373" i="8"/>
  <c r="K342" i="8"/>
  <c r="I342" i="8"/>
  <c r="G342" i="8"/>
  <c r="E342" i="8"/>
  <c r="C342" i="8"/>
  <c r="M343" i="8"/>
  <c r="K343" i="8"/>
  <c r="I343" i="8"/>
  <c r="G343" i="8"/>
  <c r="E343" i="8"/>
  <c r="C343" i="8"/>
  <c r="C554" i="8"/>
  <c r="M825" i="8"/>
  <c r="K825" i="8"/>
  <c r="I825" i="8"/>
  <c r="G825" i="8"/>
  <c r="E825" i="8"/>
  <c r="C825" i="8"/>
  <c r="M795" i="8"/>
  <c r="K795" i="8"/>
  <c r="I795" i="8"/>
  <c r="G795" i="8"/>
  <c r="E795" i="8"/>
  <c r="C795" i="8"/>
  <c r="M765" i="8"/>
  <c r="K765" i="8"/>
  <c r="I765" i="8"/>
  <c r="G765" i="8"/>
  <c r="E765" i="8"/>
  <c r="C765" i="8"/>
  <c r="M735" i="8"/>
  <c r="K735" i="8"/>
  <c r="I735" i="8"/>
  <c r="G735" i="8"/>
  <c r="E735" i="8"/>
  <c r="C735" i="8"/>
  <c r="M705" i="8"/>
  <c r="K705" i="8"/>
  <c r="I705" i="8"/>
  <c r="G705" i="8"/>
  <c r="E705" i="8"/>
  <c r="C705" i="8"/>
  <c r="M675" i="8"/>
  <c r="K675" i="8"/>
  <c r="I675" i="8"/>
  <c r="G675" i="8"/>
  <c r="E675" i="8"/>
  <c r="C675" i="8"/>
  <c r="M645" i="8"/>
  <c r="K645" i="8"/>
  <c r="I645" i="8"/>
  <c r="G645" i="8"/>
  <c r="E645" i="8"/>
  <c r="C645" i="8"/>
  <c r="M615" i="8"/>
  <c r="K615" i="8"/>
  <c r="I615" i="8"/>
  <c r="G615" i="8"/>
  <c r="E615" i="8"/>
  <c r="C615" i="8"/>
  <c r="M585" i="8"/>
  <c r="K585" i="8"/>
  <c r="I585" i="8"/>
  <c r="G585" i="8"/>
  <c r="E585" i="8"/>
  <c r="C585" i="8"/>
  <c r="M555" i="8"/>
  <c r="K555" i="8"/>
  <c r="I555" i="8"/>
  <c r="G555" i="8"/>
  <c r="E555" i="8"/>
  <c r="C555" i="8"/>
  <c r="C222" i="2"/>
  <c r="G170" i="2"/>
  <c r="I170" i="2"/>
  <c r="K170" i="2"/>
  <c r="J327" i="6"/>
  <c r="H327" i="6"/>
  <c r="F327" i="6"/>
  <c r="M462" i="8"/>
  <c r="C161" i="2"/>
  <c r="M135" i="2"/>
  <c r="K126" i="2"/>
  <c r="I126" i="2"/>
  <c r="G126" i="2"/>
  <c r="E126" i="2"/>
  <c r="C126" i="2"/>
  <c r="G130" i="8"/>
  <c r="E130" i="8"/>
  <c r="C130" i="8"/>
  <c r="C524" i="8"/>
  <c r="G493" i="8"/>
  <c r="E493" i="8"/>
  <c r="C493" i="8"/>
  <c r="M525" i="8"/>
  <c r="K525" i="8"/>
  <c r="I525" i="8"/>
  <c r="G525" i="8"/>
  <c r="E525" i="8"/>
  <c r="C525" i="8"/>
  <c r="K161" i="2"/>
  <c r="I161" i="2"/>
  <c r="E161" i="2"/>
  <c r="M152" i="2"/>
  <c r="K152" i="2"/>
  <c r="I152" i="2"/>
  <c r="G152" i="2"/>
  <c r="E152" i="2"/>
  <c r="C152" i="2"/>
  <c r="M493" i="8"/>
  <c r="C108" i="2"/>
  <c r="K143" i="2"/>
  <c r="I143" i="2"/>
  <c r="G143" i="2"/>
  <c r="E143" i="2"/>
  <c r="C143" i="2"/>
  <c r="K135" i="2"/>
  <c r="I135" i="2"/>
  <c r="G135" i="2"/>
  <c r="E135" i="2"/>
  <c r="C135" i="2"/>
  <c r="K493" i="8"/>
  <c r="I493" i="8"/>
  <c r="M494" i="8"/>
  <c r="K494" i="8"/>
  <c r="I494" i="8"/>
  <c r="G494" i="8"/>
  <c r="E494" i="8"/>
  <c r="C494" i="8"/>
  <c r="K462" i="8"/>
  <c r="I462" i="8"/>
  <c r="G462" i="8"/>
  <c r="E462" i="8"/>
  <c r="C462" i="8"/>
  <c r="E37" i="8"/>
  <c r="C37" i="8"/>
  <c r="E68" i="8"/>
  <c r="C68" i="8"/>
  <c r="E99" i="8"/>
  <c r="C99" i="8"/>
  <c r="E161" i="8"/>
  <c r="C161" i="8"/>
  <c r="E192" i="8"/>
  <c r="C192" i="8"/>
  <c r="E222" i="8"/>
  <c r="C222" i="8"/>
  <c r="E252" i="8"/>
  <c r="E312" i="8"/>
  <c r="G312" i="8"/>
  <c r="I312" i="8"/>
  <c r="K312" i="8"/>
  <c r="M312" i="8"/>
  <c r="C312" i="8"/>
  <c r="C282" i="8"/>
  <c r="C252" i="8"/>
  <c r="M252" i="8"/>
  <c r="K252" i="8"/>
  <c r="I252" i="8"/>
  <c r="G252" i="8"/>
  <c r="M222" i="8"/>
  <c r="K222" i="8"/>
  <c r="I222" i="8"/>
  <c r="G222" i="8"/>
  <c r="M192" i="8"/>
  <c r="K192" i="8"/>
  <c r="I192" i="8"/>
  <c r="G192" i="8"/>
  <c r="M161" i="8"/>
  <c r="K161" i="8"/>
  <c r="I161" i="8"/>
  <c r="G161" i="8"/>
  <c r="M99" i="8"/>
  <c r="K99" i="8"/>
  <c r="I99" i="8"/>
  <c r="G99" i="8"/>
  <c r="M68" i="8"/>
  <c r="K68" i="8"/>
  <c r="I68" i="8"/>
  <c r="G68" i="8"/>
  <c r="M37" i="8"/>
  <c r="K37" i="8"/>
  <c r="I37" i="8"/>
  <c r="G37" i="8"/>
  <c r="M463" i="8"/>
  <c r="K463" i="8"/>
  <c r="I463" i="8"/>
  <c r="G463" i="8"/>
  <c r="E463" i="8"/>
  <c r="C463" i="8"/>
  <c r="M313" i="8"/>
  <c r="K313" i="8"/>
  <c r="I313" i="8"/>
  <c r="G313" i="8"/>
  <c r="E313" i="8"/>
  <c r="C313" i="8"/>
  <c r="M283" i="8"/>
  <c r="K283" i="8"/>
  <c r="I283" i="8"/>
  <c r="G283" i="8"/>
  <c r="E283" i="8"/>
  <c r="C283" i="8"/>
  <c r="M282" i="8"/>
  <c r="K282" i="8"/>
  <c r="I282" i="8"/>
  <c r="M253" i="8"/>
  <c r="K253" i="8"/>
  <c r="I253" i="8"/>
  <c r="G253" i="8"/>
  <c r="E253" i="8"/>
  <c r="C253" i="8"/>
  <c r="M223" i="8"/>
  <c r="K223" i="8"/>
  <c r="I223" i="8"/>
  <c r="G223" i="8"/>
  <c r="E223" i="8"/>
  <c r="C223" i="8"/>
  <c r="M193" i="8"/>
  <c r="K193" i="8"/>
  <c r="I193" i="8"/>
  <c r="G193" i="8"/>
  <c r="E193" i="8"/>
  <c r="C193" i="8"/>
  <c r="M162" i="8"/>
  <c r="K162" i="8"/>
  <c r="I162" i="8"/>
  <c r="G162" i="8"/>
  <c r="E162" i="8"/>
  <c r="C162" i="8"/>
  <c r="M100" i="8"/>
  <c r="K100" i="8"/>
  <c r="I100" i="8"/>
  <c r="G100" i="8"/>
  <c r="E100" i="8"/>
  <c r="C100" i="8"/>
  <c r="M69" i="8"/>
  <c r="K69" i="8"/>
  <c r="I69" i="8"/>
  <c r="G69" i="8"/>
  <c r="E69" i="8"/>
  <c r="C69" i="8"/>
  <c r="M38" i="8"/>
  <c r="K38" i="8"/>
  <c r="I38" i="8"/>
  <c r="G38" i="8"/>
  <c r="E38" i="8"/>
  <c r="C38" i="8"/>
  <c r="O6" i="8"/>
  <c r="M6" i="8"/>
  <c r="K6"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9" i="8" l="1"/>
  <c r="C490" i="8"/>
  <c r="C549" i="8"/>
  <c r="C158" i="8"/>
  <c r="B141" i="2"/>
  <c r="J204" i="6"/>
  <c r="J126" i="6"/>
  <c r="B208" i="2"/>
  <c r="B93" i="2"/>
  <c r="H215" i="6"/>
  <c r="F294" i="6"/>
  <c r="B220" i="2"/>
  <c r="C551" i="8"/>
  <c r="C339" i="8"/>
  <c r="C610" i="8"/>
  <c r="B98" i="2"/>
  <c r="C307" i="8"/>
  <c r="F171" i="6"/>
  <c r="F260" i="6"/>
  <c r="C489" i="8"/>
  <c r="J294" i="6"/>
  <c r="B198" i="2"/>
  <c r="C427" i="8"/>
  <c r="C730" i="8"/>
  <c r="B250" i="2"/>
  <c r="F126" i="6"/>
  <c r="B103" i="2"/>
  <c r="J171" i="6"/>
  <c r="J260" i="6"/>
  <c r="B173" i="2"/>
  <c r="H316" i="6"/>
  <c r="B203" i="2"/>
  <c r="B234" i="2"/>
  <c r="C669" i="8"/>
  <c r="F92" i="6"/>
  <c r="B76" i="2"/>
  <c r="C249" i="8"/>
  <c r="B172" i="2"/>
  <c r="F23" i="6"/>
  <c r="B24" i="2"/>
  <c r="B63" i="2"/>
  <c r="J23" i="6"/>
  <c r="F103" i="6"/>
  <c r="H137" i="6"/>
  <c r="B111" i="2"/>
  <c r="B19" i="2"/>
  <c r="B138" i="2"/>
  <c r="B225" i="2"/>
  <c r="C369" i="8"/>
  <c r="B133" i="2"/>
  <c r="C519" i="8"/>
  <c r="F115" i="6"/>
  <c r="C458" i="8"/>
  <c r="B242" i="2"/>
  <c r="J115" i="6"/>
  <c r="B119" i="2"/>
  <c r="F204" i="6"/>
  <c r="B164" i="2"/>
  <c r="J148" i="6"/>
  <c r="B120" i="2"/>
  <c r="C641" i="8"/>
  <c r="B33" i="2"/>
  <c r="H238" i="6"/>
  <c r="C521" i="8"/>
  <c r="F33" i="6"/>
  <c r="C219" i="8"/>
  <c r="B180" i="2"/>
  <c r="C850" i="8"/>
  <c r="J33" i="6"/>
  <c r="B68" i="2"/>
  <c r="F148" i="6"/>
  <c r="H193" i="6"/>
  <c r="B124" i="2"/>
  <c r="B155" i="2"/>
  <c r="B190" i="2"/>
  <c r="H305" i="6"/>
  <c r="B224" i="2"/>
  <c r="C399" i="8"/>
  <c r="H115" i="6"/>
  <c r="B94" i="2"/>
  <c r="B129" i="2"/>
  <c r="B154" i="2"/>
  <c r="J283" i="6"/>
  <c r="F316" i="6"/>
  <c r="B207" i="2"/>
  <c r="B238" i="2"/>
  <c r="B102" i="2"/>
  <c r="C309" i="8"/>
  <c r="J227" i="6"/>
  <c r="H271" i="6"/>
  <c r="B168" i="2"/>
  <c r="B189" i="2"/>
  <c r="J316" i="6"/>
  <c r="B199" i="2"/>
  <c r="B229" i="2"/>
  <c r="C398" i="8"/>
  <c r="F3" i="6"/>
  <c r="J13" i="6"/>
  <c r="H33" i="6"/>
  <c r="J59" i="6"/>
  <c r="H103" i="6"/>
  <c r="B50" i="2"/>
  <c r="B75" i="2"/>
  <c r="J137" i="6"/>
  <c r="B89" i="2"/>
  <c r="C96" i="8"/>
  <c r="C247" i="8"/>
  <c r="H171" i="6"/>
  <c r="J193" i="6"/>
  <c r="F238" i="6"/>
  <c r="H260" i="6"/>
  <c r="F215" i="6"/>
  <c r="F305" i="6"/>
  <c r="B194" i="2"/>
  <c r="B243" i="2"/>
  <c r="C428" i="8"/>
  <c r="C581" i="8"/>
  <c r="C609" i="8"/>
  <c r="F13" i="6"/>
  <c r="B6" i="2"/>
  <c r="C6" i="7"/>
  <c r="F6" i="7" s="1"/>
  <c r="B110" i="2"/>
  <c r="C279" i="8"/>
  <c r="B145" i="2"/>
  <c r="B159" i="2"/>
  <c r="J215" i="6"/>
  <c r="H294" i="6"/>
  <c r="J305" i="6"/>
  <c r="B215" i="2"/>
  <c r="B181" i="2"/>
  <c r="C579" i="8"/>
  <c r="C337" i="8"/>
  <c r="C368" i="8"/>
  <c r="C731" i="8"/>
  <c r="J92" i="6"/>
  <c r="C127" i="8"/>
  <c r="B14" i="2"/>
  <c r="H44" i="6"/>
  <c r="B58" i="2"/>
  <c r="C157" i="8"/>
  <c r="C125" i="8"/>
  <c r="B40" i="2"/>
  <c r="E5" i="7"/>
  <c r="F5" i="7"/>
  <c r="H23" i="6"/>
  <c r="F70" i="6"/>
  <c r="H92" i="6"/>
  <c r="B49" i="2"/>
  <c r="B59" i="2"/>
  <c r="E4" i="7"/>
  <c r="B4" i="7"/>
  <c r="C95" i="8"/>
  <c r="C156" i="8"/>
  <c r="C189" i="8"/>
  <c r="F44" i="6"/>
  <c r="H3" i="6"/>
  <c r="B10" i="2"/>
  <c r="B41" i="2"/>
  <c r="C218" i="8"/>
  <c r="D5" i="7"/>
  <c r="B6" i="7"/>
  <c r="C94" i="8"/>
  <c r="B32" i="2"/>
  <c r="B80" i="2"/>
  <c r="C187" i="8"/>
  <c r="B36" i="2"/>
  <c r="B5" i="7"/>
  <c r="B23" i="2"/>
  <c r="B1" i="2"/>
  <c r="B115" i="2"/>
  <c r="F182" i="6"/>
  <c r="J271" i="6"/>
  <c r="B185" i="2"/>
  <c r="C520" i="8"/>
  <c r="B216" i="2"/>
  <c r="B233" i="2"/>
  <c r="C761" i="8"/>
  <c r="C699" i="8"/>
  <c r="B106" i="2"/>
  <c r="C126" i="8"/>
  <c r="H182" i="6"/>
  <c r="F227" i="6"/>
  <c r="B137" i="2"/>
  <c r="F283" i="6"/>
  <c r="D4" i="7"/>
  <c r="J182" i="6"/>
  <c r="H227" i="6"/>
  <c r="C248" i="8"/>
  <c r="F81" i="6"/>
  <c r="H81" i="6"/>
  <c r="J81" i="6"/>
  <c r="J159" i="6"/>
  <c r="C429" i="8"/>
  <c r="H159" i="6"/>
  <c r="C671" i="8"/>
  <c r="C851" i="8"/>
  <c r="H249" i="6"/>
  <c r="J249" i="6"/>
  <c r="B5" i="11"/>
  <c r="E6" i="7" l="1"/>
  <c r="D6" i="7"/>
  <c r="C7" i="7"/>
  <c r="F7" i="7" s="1"/>
  <c r="D7" i="7" l="1"/>
  <c r="E7" i="7"/>
</calcChain>
</file>

<file path=xl/sharedStrings.xml><?xml version="1.0" encoding="utf-8"?>
<sst xmlns="http://schemas.openxmlformats.org/spreadsheetml/2006/main" count="2475" uniqueCount="216">
  <si>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</si>
  <si>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</si>
  <si>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</si>
  <si>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</si>
  <si>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</si>
  <si>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</si>
  <si>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</si>
  <si>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</si>
  <si>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</si>
  <si>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</si>
  <si>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</si>
  <si>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</si>
  <si>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</si>
  <si>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</si>
  <si>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</si>
  <si>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</si>
  <si>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</si>
  <si>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</si>
  <si>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</si>
  <si>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</si>
  <si>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</si>
  <si>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</si>
  <si>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</si>
  <si>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</si>
  <si>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</si>
  <si>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</si>
  <si>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</si>
  <si>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</si>
  <si>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</si>
  <si>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</si>
  <si>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</si>
  <si>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</si>
  <si>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</si>
  <si>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</si>
  <si>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</si>
  <si>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</si>
  <si>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</si>
  <si>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</si>
  <si>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</si>
  <si>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</si>
  <si>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</si>
  <si>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</si>
  <si>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</si>
  <si>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</si>
  <si>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</si>
  <si>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</si>
  <si>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</si>
  <si>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</si>
  <si>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</si>
  <si>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</si>
  <si>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</si>
  <si>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</si>
  <si>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</si>
  <si>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</si>
  <si>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</si>
  <si>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</si>
  <si>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</si>
  <si>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</si>
  <si>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</si>
  <si>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</si>
  <si>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</si>
  <si>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</si>
  <si>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</si>
  <si>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</si>
  <si>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</si>
  <si>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</si>
  <si>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</si>
  <si>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</si>
  <si>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</si>
  <si>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</si>
  <si>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</si>
  <si>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</si>
  <si>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</si>
  <si>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</si>
  <si>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</si>
  <si>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</si>
  <si>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</si>
  <si>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</si>
  <si>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</si>
  <si>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</si>
  <si>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</si>
  <si>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</si>
  <si>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</si>
  <si>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</si>
  <si>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</si>
  <si>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</si>
  <si>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</si>
  <si>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</si>
  <si>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</si>
  <si>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</si>
  <si>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</si>
  <si>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</si>
  <si>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</si>
  <si>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</si>
  <si>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</si>
  <si>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</si>
  <si>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</si>
  <si>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</si>
  <si>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</si>
  <si>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</si>
  <si>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</si>
  <si>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</si>
  <si>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</si>
  <si>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</si>
  <si>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</si>
  <si>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</si>
  <si>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</si>
  <si>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</si>
  <si>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</si>
  <si>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</si>
  <si>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</si>
  <si>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</si>
  <si>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</si>
  <si>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</si>
  <si>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</si>
  <si>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</si>
  <si>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</si>
  <si>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</si>
  <si>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</si>
  <si>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</si>
  <si>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</si>
  <si>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</si>
  <si>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</si>
  <si>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</si>
  <si>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</si>
  <si>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</si>
  <si>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</si>
  <si>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</si>
  <si>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</si>
  <si>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</si>
  <si>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</si>
  <si>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</si>
  <si>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</si>
  <si>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</si>
  <si>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</si>
  <si>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</si>
  <si>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</si>
  <si>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</si>
  <si>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</si>
  <si>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</si>
  <si>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</si>
  <si>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</si>
  <si>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</si>
  <si>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</si>
  <si>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</si>
  <si>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</si>
  <si>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</si>
  <si>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</si>
  <si>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</si>
  <si>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</si>
  <si>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</si>
  <si>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</si>
  <si>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</si>
  <si>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</si>
  <si>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</si>
  <si>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</si>
  <si>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</si>
  <si>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</si>
  <si>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</si>
  <si>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</si>
  <si>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</si>
  <si>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</si>
  <si>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</si>
  <si>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</si>
  <si>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</si>
  <si>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</si>
  <si>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</si>
  <si>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</si>
  <si>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</si>
  <si>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CHECKWAY ELECTROTECH</t>
  </si>
  <si>
    <t>ENGR. JIVELLYN B. CO, MPA</t>
  </si>
  <si>
    <t>Provincial General Services Officer</t>
  </si>
  <si>
    <t xml:space="preserve"> Provincial General Services Officer</t>
  </si>
  <si>
    <t>P.R.</t>
  </si>
  <si>
    <t>CAPITAL OUTLAY CY 2022</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</si>
  <si>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</si>
  <si>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</si>
  <si>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Telephone no. (province) 655-9415 Cellphone No. 09989630488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</si>
  <si>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20226183B</t>
  </si>
  <si>
    <t>PEO - PDPM</t>
  </si>
  <si>
    <t>PROCUREMENT OF COMPUTER SOFTWARE FOR THE USE OF PEO - PDPM</t>
  </si>
  <si>
    <t>PAGRO</t>
  </si>
  <si>
    <t>PROCUREMENT OF FERTILIZER FOR THE USE OF PROVISION OF INORGANIC FERTILIZER UNDER THE CEREAL ENHANCEMENT PROJECT</t>
  </si>
  <si>
    <t>20226353B</t>
  </si>
  <si>
    <t>20226354B</t>
  </si>
  <si>
    <t>PEO</t>
  </si>
  <si>
    <t>PROCUREMENT OF OIL AND LUBRICANT FOR  THE PROPOSED ROAD OPENING/WIDENING OF BDRY. BALAGUNAN - MAMALE - BRGY. ALEXANDRA, STO. TOMAS - PANAGA, PAQUIBATO DISTRICT, DAVAO CITY, STO. TOMAS, DAVAO DEL NORTE</t>
  </si>
  <si>
    <t>20226286B</t>
  </si>
  <si>
    <t>PROCUREMENT OF FETAL DOPPLER FOR PREGNANT WOMEN IN DIFFERENT BARANGAYS IN DISTRICT 2 OF DAVAO PROVINCE</t>
  </si>
  <si>
    <t>SB #1 CY 2021</t>
  </si>
  <si>
    <t>DONATIONS</t>
  </si>
  <si>
    <t>20226290B</t>
  </si>
  <si>
    <t>20226292B</t>
  </si>
  <si>
    <t>20226294B</t>
  </si>
  <si>
    <t>20226296B</t>
  </si>
  <si>
    <t>SB # 2 CY 2022</t>
  </si>
  <si>
    <t>20226301B</t>
  </si>
  <si>
    <t>20226304B</t>
  </si>
  <si>
    <t>GENERAL FUND CY 2022</t>
  </si>
  <si>
    <t>20226307B</t>
  </si>
  <si>
    <t>20226308B</t>
  </si>
  <si>
    <t>SP - LU</t>
  </si>
  <si>
    <t>PEEDO - DAVNOR PHARMACY</t>
  </si>
  <si>
    <t>PROCUREMENT OF DRUGS AND MEDICINE FOR THE CONSUMPTION OF THE THREE (3) DISTRICT HOSPITALS</t>
  </si>
  <si>
    <t>PROCUREMENT OF BREEDER CATTLE FOR THE CATTLE PRODUCTION AT BRGY. PALMA GIL, BRGY. STO. NIÑO AND BRGY. DAGOHOY, MUNICIPALITY OF TALAINGOD, DAVAO DEL NORTE</t>
  </si>
  <si>
    <t>PROCUREMENT OF BREEDER CATTLE FOR THE CATTLE PRODUCTION AT BRGY. TIBURCIA, BRGY. SEMONG AND BRGY. GUPITAN, KAPALONG, DAVAO DEL NORTE</t>
  </si>
  <si>
    <t>PROCUREMENT OF CONSTRUCTION MATERIALS FOR THE INSTALLATION OF GUTTER WITH WATER TANK TIBUCAG HOUSING PROJECT SITE AT BRGY. TIBUCAG, DAGOHOY, TALAINGOD, DAVAO DEL NORTE</t>
  </si>
  <si>
    <t>PROCUREMENT OF RESCUE VEHICLE FOR PROVINCE-WIDE USE</t>
  </si>
  <si>
    <t>PROCUREMENT OF SEEDS FOR THE KAAGAPAY PROJECT USE</t>
  </si>
  <si>
    <t>PROCUREMENT OF OIL FOR THE MAINTENANCE OF VARIOUS PEO EQUIPMENT</t>
  </si>
  <si>
    <t>PROCUREMENT OF CONSTRUCTION MATERIALS FOR THE GROUND DEVELOPMENT AT PROPOSED SITE FOR INFIRMARY AT BRGY. CASIG-ANG, STO. TOMAS, DAVAO DEL NORTE</t>
  </si>
  <si>
    <r>
      <t xml:space="preserve">A complete set of Bidding Documents may be acquired by interested Bidders on </t>
    </r>
    <r>
      <rPr>
        <b/>
        <u/>
        <sz val="9"/>
        <color rgb="FFC00000"/>
        <rFont val="Times New Roman"/>
        <family val="1"/>
      </rPr>
      <t xml:space="preserve">October 01, 2022 to October 20, 2022,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</si>
  <si>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October 10,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</si>
  <si>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24,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</si>
  <si>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24, 2022,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</si>
  <si>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C00000"/>
        <rFont val="Times New Roman"/>
        <family val="1"/>
      </rPr>
      <t>October 01,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</si>
</sst>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color rgb="FF000000"/>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sz val="10"/>
      <color rgb="FFFF0000"/>
      <name val="Times New Roman"/>
      <family val="1"/>
    </font>
    <font>
      <sz val="9"/>
      <color rgb="FF000000"/>
      <name val="Times New Roman"/>
      <family val="1"/>
    </font>
    <font>
      <sz val="9"/>
      <color rgb="FF333333"/>
      <name val="Times New Roman"/>
      <family val="1"/>
    </font>
    <font>
      <b/>
      <sz val="8"/>
      <color rgb="FF000000"/>
      <name val="Times New Roman"/>
      <family val="1"/>
    </font>
    <font>
      <sz val="8"/>
      <color rgb="FF000000"/>
      <name val="Times New Roman"/>
      <family val="1"/>
    </font>
    <font>
      <sz val="8"/>
      <color theme="1"/>
      <name val="Times New Roman"/>
      <family val="1"/>
    </font>
    <font>
      <sz val="8"/>
      <color rgb="FF333333"/>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applyAlignment="1">
      <alignment vertical="center"/>
    </xf>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9" fillId="0" borderId="0" xfId="0" applyFont="1" applyAlignment="1">
      <alignment horizontal="center" vertical="top"/>
    </xf>
    <xf numFmtId="0" fontId="38" fillId="0" borderId="0" xfId="0" applyFont="1" applyAlignment="1">
      <alignment vertical="top"/>
    </xf>
    <xf numFmtId="0" fontId="41"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2"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40" fillId="0" borderId="0" xfId="0" applyFont="1" applyAlignment="1">
      <alignment horizontal="center" vertical="top"/>
    </xf>
    <xf numFmtId="0" fontId="38" fillId="0" borderId="0" xfId="0" applyFont="1" applyAlignment="1">
      <alignment horizontal="left" vertical="top" wrapText="1"/>
    </xf>
    <xf numFmtId="0" fontId="40" fillId="0" borderId="0" xfId="0" applyFont="1" applyAlignment="1">
      <alignment horizontal="justify" vertical="top" wrapText="1"/>
    </xf>
    <xf numFmtId="0" fontId="40" fillId="0" borderId="0" xfId="0" applyFont="1" applyAlignment="1">
      <alignment vertical="center"/>
    </xf>
    <xf numFmtId="0" fontId="45" fillId="0" borderId="0" xfId="0" applyFont="1" applyAlignment="1">
      <alignment horizontal="left" vertical="center"/>
    </xf>
    <xf numFmtId="0" fontId="40" fillId="0" borderId="0" xfId="0" applyFont="1" applyAlignment="1">
      <alignment horizontal="justify" vertical="center" wrapText="1"/>
    </xf>
    <xf numFmtId="0" fontId="44" fillId="0" borderId="0" xfId="0" applyFont="1" applyAlignment="1">
      <alignment horizontal="left" vertical="center"/>
    </xf>
    <xf numFmtId="0" fontId="46" fillId="0" borderId="0" xfId="0" applyFont="1"/>
    <xf numFmtId="0" fontId="40" fillId="0" borderId="0" xfId="0" applyFont="1" applyAlignment="1">
      <alignment vertical="center" wrapText="1"/>
    </xf>
    <xf numFmtId="0" fontId="40" fillId="0" borderId="0" xfId="0" applyFont="1" applyAlignment="1">
      <alignment horizontal="left" vertical="center" wrapText="1"/>
    </xf>
    <xf numFmtId="0" fontId="47" fillId="0" borderId="11" xfId="0" applyFont="1" applyBorder="1" applyAlignment="1">
      <alignment horizontal="center" vertical="center" wrapText="1"/>
    </xf>
    <xf numFmtId="0" fontId="48" fillId="0" borderId="11" xfId="0" applyFont="1" applyBorder="1" applyAlignment="1">
      <alignment horizontal="center" vertical="center" wrapText="1"/>
    </xf>
    <xf numFmtId="4" fontId="48" fillId="0" borderId="11" xfId="0" applyNumberFormat="1" applyFont="1" applyBorder="1" applyAlignment="1">
      <alignment horizontal="center" vertical="center" wrapText="1"/>
    </xf>
    <xf numFmtId="43" fontId="48" fillId="0" borderId="11" xfId="1" applyFont="1" applyFill="1" applyBorder="1" applyAlignment="1">
      <alignment horizontal="center" vertical="center" wrapText="1"/>
    </xf>
    <xf numFmtId="0" fontId="40" fillId="0" borderId="0" xfId="0" applyFont="1"/>
    <xf numFmtId="0" fontId="40" fillId="0" borderId="0" xfId="0" applyFont="1" applyAlignment="1">
      <alignment horizontal="right"/>
    </xf>
    <xf numFmtId="0" fontId="40" fillId="0" borderId="0" xfId="0" applyFont="1" applyAlignment="1">
      <alignment vertical="top"/>
    </xf>
    <xf numFmtId="0" fontId="57" fillId="0" borderId="0" xfId="0" applyFont="1" applyAlignment="1">
      <alignment vertical="top" wrapText="1"/>
    </xf>
    <xf numFmtId="0" fontId="40"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vertical="top" wrapText="1"/>
    </xf>
    <xf numFmtId="0" fontId="49" fillId="0" borderId="11" xfId="0" applyFont="1" applyBorder="1" applyAlignment="1">
      <alignment horizontal="center" vertical="center" wrapText="1"/>
    </xf>
    <xf numFmtId="0" fontId="50" fillId="0" borderId="11" xfId="0" applyFont="1" applyBorder="1" applyAlignment="1">
      <alignment horizontal="center" vertical="center"/>
    </xf>
    <xf numFmtId="0" fontId="40" fillId="0" borderId="0" xfId="0" applyFont="1" applyAlignment="1">
      <alignment horizontal="justify" vertical="center" wrapText="1"/>
    </xf>
    <xf numFmtId="0" fontId="40" fillId="0" borderId="0" xfId="0" applyFont="1" applyAlignment="1">
      <alignment horizontal="justify" vertical="top" wrapText="1"/>
    </xf>
    <xf numFmtId="0" fontId="40" fillId="0" borderId="0" xfId="0" applyFont="1" applyAlignment="1">
      <alignment horizontal="center" vertical="center" wrapText="1"/>
    </xf>
    <xf numFmtId="0" fontId="52" fillId="0" borderId="0" xfId="0" applyFont="1" applyAlignment="1">
      <alignment horizontal="justify" vertical="top" wrapText="1"/>
    </xf>
    <xf numFmtId="0" fontId="52"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38" fillId="0" borderId="0" xfId="0" applyFont="1" applyAlignment="1">
      <alignment horizontal="left" vertical="center" wrapText="1"/>
    </xf>
    <xf numFmtId="0" fontId="40" fillId="0" borderId="5" xfId="0" applyFont="1" applyBorder="1" applyAlignment="1">
      <alignment horizontal="left" vertical="center"/>
    </xf>
    <xf numFmtId="0" fontId="41" fillId="0" borderId="0" xfId="0" applyFont="1" applyAlignment="1">
      <alignment horizontal="center"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1" fillId="0" borderId="6" xfId="0" applyFont="1" applyBorder="1" applyAlignment="1">
      <alignment horizontal="center" vertical="top"/>
    </xf>
    <xf numFmtId="0" fontId="21" fillId="0" borderId="7" xfId="0" applyFont="1" applyBorder="1" applyAlignment="1">
      <alignment horizontal="center" vertical="top"/>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1" xfId="0" applyFont="1" applyBorder="1" applyAlignment="1">
      <alignment horizontal="center" vertical="top"/>
    </xf>
    <xf numFmtId="0" fontId="21"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126073</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80"/>
  <sheetViews>
    <sheetView tabSelected="1" topLeftCell="A34" zoomScale="115" zoomScaleNormal="115" zoomScaleSheetLayoutView="130" zoomScalePageLayoutView="115" workbookViewId="0">
      <selection activeCell="F27" sqref="F27:G38"/>
    </sheetView>
  </sheetViews>
  <sheetFormatPr defaultColWidth="9.140625" defaultRowHeight="12.75" x14ac:dyDescent="0.2"/>
  <cols>
    <col min="1" max="1" width="4" style="99" customWidth="1"/>
    <col min="2" max="2" width="10.140625" style="95" customWidth="1"/>
    <col min="3" max="3" width="11.42578125" style="95" customWidth="1"/>
    <col min="4" max="4" width="8.28515625" style="95" customWidth="1"/>
    <col min="5" max="5" width="13.85546875" style="95" customWidth="1"/>
    <col min="6" max="6" width="31.28515625" style="95" customWidth="1"/>
    <col min="7" max="7" width="12.28515625" style="96" customWidth="1"/>
    <col min="8" max="8" width="9.28515625" style="95" customWidth="1"/>
    <col min="9" max="16384" width="9.140625" style="95"/>
  </cols>
  <sheetData>
    <row r="9" spans="1:8" ht="15" customHeight="1" x14ac:dyDescent="0.2">
      <c r="A9" s="164" t="s">
        <v>76</v>
      </c>
      <c r="B9" s="164"/>
      <c r="C9" s="164"/>
      <c r="D9" s="164"/>
      <c r="E9" s="164"/>
      <c r="F9" s="164"/>
      <c r="G9" s="164"/>
      <c r="H9" s="164"/>
    </row>
    <row r="10" spans="1:8" ht="15" customHeight="1" x14ac:dyDescent="0.2">
      <c r="A10" s="100"/>
      <c r="B10" s="100"/>
      <c r="C10" s="100"/>
      <c r="D10" s="100"/>
      <c r="E10" s="100"/>
      <c r="F10" s="100"/>
      <c r="G10" s="100"/>
      <c r="H10" s="100"/>
    </row>
    <row r="11" spans="1:8" ht="19.149999999999999" customHeight="1" x14ac:dyDescent="0.2">
      <c r="A11" s="131">
        <v>1</v>
      </c>
      <c r="B11" s="155" t="s">
        <v>136</v>
      </c>
      <c r="C11" s="155"/>
      <c r="D11" s="155"/>
      <c r="E11" s="155"/>
      <c r="F11" s="155"/>
      <c r="G11" s="155"/>
      <c r="H11" s="155"/>
    </row>
    <row r="12" spans="1:8" ht="19.149999999999999" customHeight="1" x14ac:dyDescent="0.2">
      <c r="A12" s="131"/>
      <c r="B12" s="133"/>
      <c r="C12" s="136" t="s">
        <v>178</v>
      </c>
      <c r="D12" s="136"/>
      <c r="E12" s="134" t="s">
        <v>174</v>
      </c>
      <c r="F12" s="133"/>
      <c r="G12" s="133"/>
      <c r="H12" s="133"/>
    </row>
    <row r="13" spans="1:8" ht="19.149999999999999" customHeight="1" x14ac:dyDescent="0.2">
      <c r="A13" s="131"/>
      <c r="B13" s="133"/>
      <c r="C13" s="136" t="s">
        <v>183</v>
      </c>
      <c r="D13" s="136"/>
      <c r="E13" s="134" t="s">
        <v>174</v>
      </c>
      <c r="F13" s="133"/>
      <c r="G13" s="133"/>
      <c r="H13" s="133"/>
    </row>
    <row r="14" spans="1:8" ht="19.149999999999999" customHeight="1" x14ac:dyDescent="0.2">
      <c r="A14" s="131"/>
      <c r="B14" s="133"/>
      <c r="C14" s="136" t="s">
        <v>184</v>
      </c>
      <c r="D14" s="136"/>
      <c r="E14" s="134" t="s">
        <v>189</v>
      </c>
      <c r="F14" s="133"/>
      <c r="G14" s="133"/>
      <c r="H14" s="133"/>
    </row>
    <row r="15" spans="1:8" ht="19.149999999999999" customHeight="1" x14ac:dyDescent="0.2">
      <c r="A15" s="131"/>
      <c r="B15" s="133"/>
      <c r="C15" s="139" t="s">
        <v>187</v>
      </c>
      <c r="D15" s="137"/>
      <c r="E15" s="134" t="s">
        <v>190</v>
      </c>
      <c r="F15" s="132"/>
      <c r="G15" s="133"/>
      <c r="H15" s="133"/>
    </row>
    <row r="16" spans="1:8" ht="19.149999999999999" customHeight="1" x14ac:dyDescent="0.2">
      <c r="A16" s="131"/>
      <c r="B16" s="133"/>
      <c r="C16" s="139" t="s">
        <v>191</v>
      </c>
      <c r="D16" s="137"/>
      <c r="E16" s="135" t="s">
        <v>174</v>
      </c>
      <c r="F16" s="132"/>
      <c r="G16" s="133"/>
      <c r="H16" s="133"/>
    </row>
    <row r="17" spans="1:8" ht="19.149999999999999" customHeight="1" x14ac:dyDescent="0.2">
      <c r="A17" s="131"/>
      <c r="B17" s="133"/>
      <c r="C17" s="139" t="s">
        <v>192</v>
      </c>
      <c r="D17" s="137"/>
      <c r="E17" s="135" t="s">
        <v>174</v>
      </c>
      <c r="F17" s="132"/>
      <c r="G17" s="133"/>
      <c r="H17" s="133"/>
    </row>
    <row r="18" spans="1:8" ht="19.149999999999999" customHeight="1" x14ac:dyDescent="0.2">
      <c r="A18" s="131"/>
      <c r="B18" s="133"/>
      <c r="C18" s="139" t="s">
        <v>193</v>
      </c>
      <c r="D18" s="137"/>
      <c r="E18" s="135" t="s">
        <v>174</v>
      </c>
      <c r="F18" s="132"/>
      <c r="G18" s="133"/>
      <c r="H18" s="133"/>
    </row>
    <row r="19" spans="1:8" ht="19.149999999999999" customHeight="1" x14ac:dyDescent="0.2">
      <c r="A19" s="131"/>
      <c r="B19" s="133"/>
      <c r="C19" s="139" t="s">
        <v>194</v>
      </c>
      <c r="D19" s="137"/>
      <c r="E19" s="135" t="s">
        <v>195</v>
      </c>
      <c r="F19" s="132"/>
      <c r="G19" s="133"/>
      <c r="H19" s="133"/>
    </row>
    <row r="20" spans="1:8" ht="19.149999999999999" customHeight="1" x14ac:dyDescent="0.2">
      <c r="A20" s="131"/>
      <c r="B20" s="133"/>
      <c r="C20" s="139" t="s">
        <v>196</v>
      </c>
      <c r="D20" s="137"/>
      <c r="E20" s="135" t="s">
        <v>198</v>
      </c>
      <c r="F20" s="132"/>
      <c r="G20" s="133"/>
      <c r="H20" s="133"/>
    </row>
    <row r="21" spans="1:8" ht="19.149999999999999" customHeight="1" x14ac:dyDescent="0.2">
      <c r="A21" s="131"/>
      <c r="B21" s="133"/>
      <c r="C21" s="138" t="s">
        <v>197</v>
      </c>
      <c r="D21" s="137"/>
      <c r="E21" s="135" t="s">
        <v>174</v>
      </c>
      <c r="F21" s="132"/>
      <c r="G21" s="133"/>
      <c r="H21" s="133"/>
    </row>
    <row r="22" spans="1:8" ht="19.149999999999999" customHeight="1" x14ac:dyDescent="0.2">
      <c r="A22" s="131"/>
      <c r="B22" s="133"/>
      <c r="C22" s="138" t="s">
        <v>199</v>
      </c>
      <c r="D22" s="137"/>
      <c r="E22" s="135" t="s">
        <v>174</v>
      </c>
      <c r="F22" s="132"/>
      <c r="G22" s="133"/>
      <c r="H22" s="133"/>
    </row>
    <row r="23" spans="1:8" ht="19.149999999999999" customHeight="1" x14ac:dyDescent="0.2">
      <c r="A23" s="131"/>
      <c r="B23" s="133"/>
      <c r="C23" s="138" t="s">
        <v>200</v>
      </c>
      <c r="D23" s="137"/>
      <c r="E23" s="135" t="s">
        <v>195</v>
      </c>
      <c r="F23" s="132"/>
      <c r="G23" s="133"/>
      <c r="H23" s="133"/>
    </row>
    <row r="24" spans="1:8" ht="36" customHeight="1" x14ac:dyDescent="0.2">
      <c r="A24" s="131"/>
      <c r="B24" s="160" t="s">
        <v>137</v>
      </c>
      <c r="C24" s="160"/>
      <c r="D24" s="160"/>
      <c r="E24" s="160"/>
      <c r="F24" s="160"/>
      <c r="G24" s="160"/>
      <c r="H24" s="160"/>
    </row>
    <row r="25" spans="1:8" ht="19.5" customHeight="1" x14ac:dyDescent="0.2">
      <c r="A25" s="131">
        <v>2</v>
      </c>
      <c r="B25" s="163" t="s">
        <v>163</v>
      </c>
      <c r="C25" s="163"/>
      <c r="D25" s="163"/>
      <c r="E25" s="163"/>
      <c r="F25" s="163"/>
      <c r="G25" s="163"/>
      <c r="H25" s="163"/>
    </row>
    <row r="26" spans="1:8" ht="18.600000000000001" customHeight="1" x14ac:dyDescent="0.2">
      <c r="A26" s="141" t="s">
        <v>77</v>
      </c>
      <c r="B26" s="141" t="s">
        <v>78</v>
      </c>
      <c r="C26" s="141" t="s">
        <v>173</v>
      </c>
      <c r="D26" s="141" t="s">
        <v>79</v>
      </c>
      <c r="E26" s="141" t="s">
        <v>80</v>
      </c>
      <c r="F26" s="141" t="s">
        <v>81</v>
      </c>
      <c r="G26" s="141" t="s">
        <v>14</v>
      </c>
      <c r="H26" s="141" t="s">
        <v>82</v>
      </c>
    </row>
    <row r="27" spans="1:8" ht="33.75" x14ac:dyDescent="0.2">
      <c r="A27" s="142">
        <v>1</v>
      </c>
      <c r="B27" s="152" t="s">
        <v>178</v>
      </c>
      <c r="C27" s="142">
        <v>2022095672</v>
      </c>
      <c r="D27" s="141"/>
      <c r="E27" s="142" t="s">
        <v>179</v>
      </c>
      <c r="F27" s="142" t="s">
        <v>180</v>
      </c>
      <c r="G27" s="143">
        <v>850000</v>
      </c>
      <c r="H27" s="144">
        <v>1000</v>
      </c>
    </row>
    <row r="28" spans="1:8" ht="45" x14ac:dyDescent="0.2">
      <c r="A28" s="142">
        <v>2</v>
      </c>
      <c r="B28" s="152" t="s">
        <v>183</v>
      </c>
      <c r="C28" s="142">
        <v>2022095717</v>
      </c>
      <c r="D28" s="141"/>
      <c r="E28" s="142" t="s">
        <v>181</v>
      </c>
      <c r="F28" s="142" t="s">
        <v>182</v>
      </c>
      <c r="G28" s="143">
        <v>1155000</v>
      </c>
      <c r="H28" s="144">
        <v>5000</v>
      </c>
    </row>
    <row r="29" spans="1:8" ht="78.75" x14ac:dyDescent="0.2">
      <c r="A29" s="142">
        <v>3</v>
      </c>
      <c r="B29" s="152" t="s">
        <v>184</v>
      </c>
      <c r="C29" s="142">
        <v>2022095911</v>
      </c>
      <c r="D29" s="141"/>
      <c r="E29" s="142" t="s">
        <v>185</v>
      </c>
      <c r="F29" s="142" t="s">
        <v>186</v>
      </c>
      <c r="G29" s="143">
        <v>553000</v>
      </c>
      <c r="H29" s="144">
        <v>1000</v>
      </c>
    </row>
    <row r="30" spans="1:8" ht="45" x14ac:dyDescent="0.2">
      <c r="A30" s="142">
        <v>4</v>
      </c>
      <c r="B30" s="152" t="s">
        <v>187</v>
      </c>
      <c r="C30" s="142">
        <v>2022074814</v>
      </c>
      <c r="D30" s="141"/>
      <c r="E30" s="142" t="s">
        <v>201</v>
      </c>
      <c r="F30" s="142" t="s">
        <v>188</v>
      </c>
      <c r="G30" s="143">
        <v>766005.99</v>
      </c>
      <c r="H30" s="144">
        <v>1000</v>
      </c>
    </row>
    <row r="31" spans="1:8" ht="33.75" x14ac:dyDescent="0.2">
      <c r="A31" s="142">
        <v>5</v>
      </c>
      <c r="B31" s="152" t="s">
        <v>191</v>
      </c>
      <c r="C31" s="142">
        <v>2022084878</v>
      </c>
      <c r="D31" s="141"/>
      <c r="E31" s="142" t="s">
        <v>202</v>
      </c>
      <c r="F31" s="142" t="s">
        <v>203</v>
      </c>
      <c r="G31" s="143">
        <v>28856466.640000001</v>
      </c>
      <c r="H31" s="144">
        <v>25000</v>
      </c>
    </row>
    <row r="32" spans="1:8" ht="56.25" x14ac:dyDescent="0.2">
      <c r="A32" s="142">
        <v>6</v>
      </c>
      <c r="B32" s="152" t="s">
        <v>192</v>
      </c>
      <c r="C32" s="142">
        <v>2022084972</v>
      </c>
      <c r="D32" s="141"/>
      <c r="E32" s="142" t="s">
        <v>185</v>
      </c>
      <c r="F32" s="142" t="s">
        <v>204</v>
      </c>
      <c r="G32" s="143">
        <v>1470000</v>
      </c>
      <c r="H32" s="144">
        <v>5000</v>
      </c>
    </row>
    <row r="33" spans="1:8" ht="56.25" x14ac:dyDescent="0.2">
      <c r="A33" s="142">
        <v>7</v>
      </c>
      <c r="B33" s="152" t="s">
        <v>193</v>
      </c>
      <c r="C33" s="142">
        <v>2022084977</v>
      </c>
      <c r="D33" s="141"/>
      <c r="E33" s="142" t="s">
        <v>185</v>
      </c>
      <c r="F33" s="142" t="s">
        <v>205</v>
      </c>
      <c r="G33" s="143">
        <v>1470000</v>
      </c>
      <c r="H33" s="144">
        <v>5000</v>
      </c>
    </row>
    <row r="34" spans="1:8" ht="67.5" x14ac:dyDescent="0.2">
      <c r="A34" s="142">
        <v>8</v>
      </c>
      <c r="B34" s="152" t="s">
        <v>194</v>
      </c>
      <c r="C34" s="142">
        <v>2022085208</v>
      </c>
      <c r="D34" s="141"/>
      <c r="E34" s="142" t="s">
        <v>185</v>
      </c>
      <c r="F34" s="142" t="s">
        <v>206</v>
      </c>
      <c r="G34" s="143">
        <v>1589252.5</v>
      </c>
      <c r="H34" s="144">
        <v>5000</v>
      </c>
    </row>
    <row r="35" spans="1:8" ht="22.5" x14ac:dyDescent="0.2">
      <c r="A35" s="142">
        <v>9</v>
      </c>
      <c r="B35" s="152" t="s">
        <v>196</v>
      </c>
      <c r="C35" s="142">
        <v>2022085351</v>
      </c>
      <c r="D35" s="141"/>
      <c r="E35" s="142" t="s">
        <v>185</v>
      </c>
      <c r="F35" s="142" t="s">
        <v>207</v>
      </c>
      <c r="G35" s="143">
        <v>1800000</v>
      </c>
      <c r="H35" s="144">
        <v>5000</v>
      </c>
    </row>
    <row r="36" spans="1:8" ht="22.5" x14ac:dyDescent="0.2">
      <c r="A36" s="142">
        <v>10</v>
      </c>
      <c r="B36" s="153" t="s">
        <v>197</v>
      </c>
      <c r="C36" s="142">
        <v>2022095678</v>
      </c>
      <c r="D36" s="141"/>
      <c r="E36" s="142" t="s">
        <v>181</v>
      </c>
      <c r="F36" s="142" t="s">
        <v>208</v>
      </c>
      <c r="G36" s="143">
        <v>924975</v>
      </c>
      <c r="H36" s="144">
        <v>1000</v>
      </c>
    </row>
    <row r="37" spans="1:8" ht="33.75" x14ac:dyDescent="0.2">
      <c r="A37" s="142">
        <v>11</v>
      </c>
      <c r="B37" s="153" t="s">
        <v>199</v>
      </c>
      <c r="C37" s="142">
        <v>2022095704</v>
      </c>
      <c r="D37" s="141"/>
      <c r="E37" s="142" t="s">
        <v>185</v>
      </c>
      <c r="F37" s="142" t="s">
        <v>209</v>
      </c>
      <c r="G37" s="143">
        <v>547500</v>
      </c>
      <c r="H37" s="144">
        <v>1000</v>
      </c>
    </row>
    <row r="38" spans="1:8" ht="56.25" x14ac:dyDescent="0.2">
      <c r="A38" s="142">
        <v>12</v>
      </c>
      <c r="B38" s="153" t="s">
        <v>200</v>
      </c>
      <c r="C38" s="142">
        <v>2022095707</v>
      </c>
      <c r="D38" s="141"/>
      <c r="E38" s="142" t="s">
        <v>185</v>
      </c>
      <c r="F38" s="142" t="s">
        <v>210</v>
      </c>
      <c r="G38" s="143">
        <v>356515.5</v>
      </c>
      <c r="H38" s="144">
        <v>500</v>
      </c>
    </row>
    <row r="39" spans="1:8" s="94" customFormat="1" ht="18.75" customHeight="1" x14ac:dyDescent="0.25">
      <c r="A39" s="98"/>
      <c r="B39" s="162"/>
      <c r="C39" s="162"/>
      <c r="D39" s="162"/>
      <c r="E39" s="162"/>
      <c r="F39" s="162"/>
      <c r="G39" s="162"/>
      <c r="H39" s="162"/>
    </row>
    <row r="40" spans="1:8" ht="69.599999999999994" customHeight="1" x14ac:dyDescent="0.2">
      <c r="A40" s="131">
        <v>3</v>
      </c>
      <c r="B40" s="155" t="s">
        <v>83</v>
      </c>
      <c r="C40" s="155"/>
      <c r="D40" s="155"/>
      <c r="E40" s="155"/>
      <c r="F40" s="155"/>
      <c r="G40" s="155"/>
      <c r="H40" s="155"/>
    </row>
    <row r="41" spans="1:8" ht="30" customHeight="1" x14ac:dyDescent="0.2">
      <c r="A41" s="131">
        <v>4</v>
      </c>
      <c r="B41" s="155" t="s">
        <v>138</v>
      </c>
      <c r="C41" s="155"/>
      <c r="D41" s="155"/>
      <c r="E41" s="155"/>
      <c r="F41" s="155"/>
      <c r="G41" s="155"/>
      <c r="H41" s="155"/>
    </row>
    <row r="42" spans="1:8" ht="55.15" customHeight="1" x14ac:dyDescent="0.2">
      <c r="A42" s="131">
        <v>5</v>
      </c>
      <c r="B42" s="154" t="s">
        <v>139</v>
      </c>
      <c r="C42" s="154"/>
      <c r="D42" s="154"/>
      <c r="E42" s="154"/>
      <c r="F42" s="154"/>
      <c r="G42" s="154"/>
      <c r="H42" s="154"/>
    </row>
    <row r="43" spans="1:8" ht="33.6" customHeight="1" x14ac:dyDescent="0.2">
      <c r="A43" s="131">
        <v>6</v>
      </c>
      <c r="B43" s="155" t="s">
        <v>140</v>
      </c>
      <c r="C43" s="155"/>
      <c r="D43" s="155"/>
      <c r="E43" s="155"/>
      <c r="F43" s="155"/>
      <c r="G43" s="155"/>
      <c r="H43" s="155"/>
    </row>
    <row r="44" spans="1:8" ht="71.45" customHeight="1" x14ac:dyDescent="0.2">
      <c r="A44" s="131">
        <v>7</v>
      </c>
      <c r="B44" s="159" t="s">
        <v>211</v>
      </c>
      <c r="C44" s="159"/>
      <c r="D44" s="159"/>
      <c r="E44" s="159"/>
      <c r="F44" s="159"/>
      <c r="G44" s="159"/>
      <c r="H44" s="159"/>
    </row>
    <row r="45" spans="1:8" ht="108" customHeight="1" x14ac:dyDescent="0.2">
      <c r="A45" s="131">
        <v>8</v>
      </c>
      <c r="B45" s="158" t="s">
        <v>212</v>
      </c>
      <c r="C45" s="158"/>
      <c r="D45" s="158"/>
      <c r="E45" s="158"/>
      <c r="F45" s="158"/>
      <c r="G45" s="158"/>
      <c r="H45" s="158"/>
    </row>
    <row r="46" spans="1:8" ht="132.75" customHeight="1" x14ac:dyDescent="0.2">
      <c r="A46" s="131">
        <v>9</v>
      </c>
      <c r="B46" s="157" t="s">
        <v>213</v>
      </c>
      <c r="C46" s="157"/>
      <c r="D46" s="157"/>
      <c r="E46" s="157"/>
      <c r="F46" s="157"/>
      <c r="G46" s="157"/>
      <c r="H46" s="157"/>
    </row>
    <row r="47" spans="1:8" ht="23.25" customHeight="1" x14ac:dyDescent="0.2">
      <c r="A47" s="131">
        <v>10</v>
      </c>
      <c r="B47" s="154" t="s">
        <v>141</v>
      </c>
      <c r="C47" s="154"/>
      <c r="D47" s="154"/>
      <c r="E47" s="154"/>
      <c r="F47" s="154"/>
      <c r="G47" s="154"/>
      <c r="H47" s="154"/>
    </row>
    <row r="48" spans="1:8" ht="39.75" customHeight="1" x14ac:dyDescent="0.2">
      <c r="A48" s="131">
        <v>11</v>
      </c>
      <c r="B48" s="159" t="s">
        <v>214</v>
      </c>
      <c r="C48" s="159"/>
      <c r="D48" s="159"/>
      <c r="E48" s="159"/>
      <c r="F48" s="159"/>
      <c r="G48" s="159"/>
      <c r="H48" s="145"/>
    </row>
    <row r="49" spans="1:8" ht="45.75" customHeight="1" x14ac:dyDescent="0.2">
      <c r="A49" s="131">
        <v>12</v>
      </c>
      <c r="B49" s="159" t="s">
        <v>175</v>
      </c>
      <c r="C49" s="159"/>
      <c r="D49" s="159"/>
      <c r="E49" s="159"/>
      <c r="F49" s="159"/>
      <c r="G49" s="159"/>
      <c r="H49" s="145"/>
    </row>
    <row r="50" spans="1:8" ht="87.75" customHeight="1" x14ac:dyDescent="0.2">
      <c r="A50" s="131">
        <v>13</v>
      </c>
      <c r="B50" s="160" t="s">
        <v>176</v>
      </c>
      <c r="C50" s="160"/>
      <c r="D50" s="160"/>
      <c r="E50" s="140"/>
      <c r="F50" s="140"/>
      <c r="G50" s="146"/>
      <c r="H50" s="145"/>
    </row>
    <row r="51" spans="1:8" ht="150.6" customHeight="1" x14ac:dyDescent="0.2">
      <c r="A51" s="131"/>
      <c r="B51" s="160" t="s">
        <v>177</v>
      </c>
      <c r="C51" s="160"/>
      <c r="D51" s="160"/>
      <c r="E51" s="140"/>
      <c r="F51" s="140"/>
      <c r="G51" s="146"/>
      <c r="H51" s="145"/>
    </row>
    <row r="52" spans="1:8" ht="16.5" customHeight="1" x14ac:dyDescent="0.2">
      <c r="A52" s="131">
        <v>14</v>
      </c>
      <c r="B52" s="161" t="s">
        <v>142</v>
      </c>
      <c r="C52" s="161"/>
      <c r="D52" s="161"/>
      <c r="E52" s="161"/>
      <c r="F52" s="161"/>
      <c r="G52" s="161"/>
      <c r="H52" s="145"/>
    </row>
    <row r="53" spans="1:8" ht="15.75" customHeight="1" x14ac:dyDescent="0.2">
      <c r="A53" s="131"/>
      <c r="B53" s="160" t="s">
        <v>143</v>
      </c>
      <c r="C53" s="160"/>
      <c r="D53" s="160"/>
      <c r="E53" s="160"/>
      <c r="F53" s="160"/>
      <c r="G53" s="160"/>
      <c r="H53" s="145"/>
    </row>
    <row r="54" spans="1:8" ht="15.75" customHeight="1" x14ac:dyDescent="0.2">
      <c r="A54" s="131"/>
      <c r="B54" s="140"/>
      <c r="C54" s="140"/>
      <c r="D54" s="140"/>
      <c r="E54" s="140"/>
      <c r="F54" s="140"/>
      <c r="G54" s="140"/>
      <c r="H54" s="145"/>
    </row>
    <row r="55" spans="1:8" ht="15.75" customHeight="1" x14ac:dyDescent="0.2">
      <c r="A55" s="147"/>
      <c r="B55" s="140"/>
      <c r="C55" s="140"/>
      <c r="D55" s="140"/>
      <c r="E55" s="140"/>
      <c r="F55" s="148" t="s">
        <v>131</v>
      </c>
      <c r="G55" s="149"/>
      <c r="H55" s="150"/>
    </row>
    <row r="56" spans="1:8" ht="11.25" customHeight="1" x14ac:dyDescent="0.2">
      <c r="A56" s="147"/>
      <c r="B56" s="140"/>
      <c r="C56" s="140"/>
      <c r="D56" s="140"/>
      <c r="E56" s="140"/>
      <c r="F56" s="140" t="s">
        <v>164</v>
      </c>
      <c r="G56" s="149"/>
      <c r="H56" s="150"/>
    </row>
    <row r="57" spans="1:8" x14ac:dyDescent="0.2">
      <c r="A57" s="147"/>
      <c r="B57" s="145"/>
      <c r="C57" s="151"/>
      <c r="D57" s="151"/>
      <c r="E57" s="151"/>
      <c r="F57" s="151" t="s">
        <v>165</v>
      </c>
      <c r="G57" s="149"/>
      <c r="H57" s="149"/>
    </row>
    <row r="58" spans="1:8" x14ac:dyDescent="0.2">
      <c r="A58" s="147"/>
      <c r="B58" s="145" t="s">
        <v>215</v>
      </c>
      <c r="C58" s="145"/>
      <c r="D58" s="145"/>
      <c r="E58" s="145"/>
      <c r="F58" s="145"/>
      <c r="G58" s="156"/>
      <c r="H58" s="156"/>
    </row>
    <row r="59" spans="1:8" x14ac:dyDescent="0.2">
      <c r="A59" s="147"/>
      <c r="B59" s="145"/>
      <c r="C59" s="145"/>
      <c r="D59" s="145"/>
      <c r="E59" s="145"/>
      <c r="F59" s="145"/>
      <c r="G59" s="146"/>
      <c r="H59" s="145"/>
    </row>
    <row r="1048480" spans="4:4" x14ac:dyDescent="0.2">
      <c r="D1048480" s="97">
        <v>7417492</v>
      </c>
    </row>
  </sheetData>
  <mergeCells count="20">
    <mergeCell ref="B39:H39"/>
    <mergeCell ref="B25:H25"/>
    <mergeCell ref="A9:H9"/>
    <mergeCell ref="B11:H11"/>
    <mergeCell ref="B24:H24"/>
    <mergeCell ref="B42:H42"/>
    <mergeCell ref="B41:H41"/>
    <mergeCell ref="B40:H40"/>
    <mergeCell ref="G58:H58"/>
    <mergeCell ref="B46:H46"/>
    <mergeCell ref="B45:H45"/>
    <mergeCell ref="B43:H43"/>
    <mergeCell ref="B44:H44"/>
    <mergeCell ref="B47:H47"/>
    <mergeCell ref="B49:G49"/>
    <mergeCell ref="B48:G48"/>
    <mergeCell ref="B50:D50"/>
    <mergeCell ref="B51:D51"/>
    <mergeCell ref="B52:G52"/>
    <mergeCell ref="B53:G53"/>
  </mergeCells>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13" zoomScale="110" zoomScaleNormal="70" zoomScalePageLayoutView="110" workbookViewId="0">
      <selection activeCell="D7" sqref="D7"/>
    </sheetView>
  </sheetViews>
  <sheetFormatPr defaultRowHeight="15" x14ac:dyDescent="0.25"/>
  <cols>
    <col min="1" max="1" width="6.42578125" customWidth="1"/>
    <col min="5" max="5" width="12.42578125" customWidth="1"/>
    <col min="7" max="7" width="8.7109375" customWidth="1"/>
    <col min="9" max="9" width="6.42578125" customWidth="1"/>
  </cols>
  <sheetData>
    <row r="1" spans="1:11" x14ac:dyDescent="0.25">
      <c r="A1" s="11" t="s">
        <v>21</v>
      </c>
      <c r="B1" s="188" t="s">
        <v>13</v>
      </c>
      <c r="C1" s="189"/>
      <c r="D1" s="190" t="s">
        <v>14</v>
      </c>
      <c r="E1" s="191"/>
      <c r="F1" s="192">
        <v>0.1</v>
      </c>
      <c r="G1" s="193"/>
      <c r="H1" s="215" t="s">
        <v>28</v>
      </c>
      <c r="I1" s="216"/>
      <c r="J1" s="215" t="s">
        <v>29</v>
      </c>
      <c r="K1" s="216"/>
    </row>
    <row r="2" spans="1:11" ht="15" customHeight="1" x14ac:dyDescent="0.25">
      <c r="A2" s="13"/>
      <c r="B2" s="184"/>
      <c r="C2" s="184"/>
      <c r="D2" s="185"/>
      <c r="E2" s="185"/>
      <c r="F2" s="186"/>
      <c r="G2" s="184"/>
      <c r="H2" s="187"/>
      <c r="I2" s="185"/>
      <c r="J2" s="187"/>
      <c r="K2" s="185"/>
    </row>
    <row r="3" spans="1:11" x14ac:dyDescent="0.25">
      <c r="A3" s="16">
        <v>1</v>
      </c>
      <c r="B3" s="181" t="e">
        <f>'ITB GOODS'!#REF!</f>
        <v>#REF!</v>
      </c>
      <c r="C3" s="181"/>
      <c r="D3" s="182" t="e">
        <f>'ITB GOODS'!#REF!</f>
        <v>#REF!</v>
      </c>
      <c r="E3" s="182"/>
      <c r="F3" s="183" t="e">
        <f>D3*10%</f>
        <v>#REF!</v>
      </c>
      <c r="G3" s="183"/>
      <c r="H3" s="183" t="e">
        <f>D3*5%</f>
        <v>#REF!</v>
      </c>
      <c r="I3" s="183"/>
      <c r="J3" s="183" t="e">
        <f>D3*2%</f>
        <v>#REF!</v>
      </c>
      <c r="K3" s="183"/>
    </row>
    <row r="4" spans="1:11" ht="15" customHeight="1" x14ac:dyDescent="0.25">
      <c r="A4" s="171" t="s">
        <v>22</v>
      </c>
      <c r="B4" s="171"/>
      <c r="C4" s="172" t="e">
        <f>'ITB GOODS'!#REF!</f>
        <v>#REF!</v>
      </c>
      <c r="D4" s="172"/>
      <c r="E4" s="172"/>
      <c r="F4" s="172"/>
      <c r="G4" s="172"/>
      <c r="H4" s="172"/>
      <c r="I4" s="172"/>
      <c r="J4" s="172"/>
      <c r="K4" s="172"/>
    </row>
    <row r="5" spans="1:11" ht="15" customHeight="1" x14ac:dyDescent="0.25">
      <c r="A5" s="12"/>
      <c r="B5" s="12"/>
      <c r="C5" s="173"/>
      <c r="D5" s="173"/>
      <c r="E5" s="173"/>
      <c r="F5" s="173"/>
      <c r="G5" s="173"/>
      <c r="H5" s="173"/>
      <c r="I5" s="173"/>
      <c r="J5" s="173"/>
      <c r="K5" s="173"/>
    </row>
    <row r="6" spans="1:11" x14ac:dyDescent="0.25">
      <c r="A6" s="8"/>
      <c r="C6" s="173"/>
      <c r="D6" s="173"/>
      <c r="E6" s="173"/>
      <c r="F6" s="173"/>
      <c r="G6" s="173"/>
      <c r="H6" s="173"/>
      <c r="I6" s="173"/>
      <c r="J6" s="173"/>
      <c r="K6" s="173"/>
    </row>
    <row r="7" spans="1:11" x14ac:dyDescent="0.25">
      <c r="A7" s="174" t="s">
        <v>23</v>
      </c>
      <c r="B7" s="174"/>
    </row>
    <row r="8" spans="1:11" x14ac:dyDescent="0.25">
      <c r="A8" s="40"/>
      <c r="B8" s="179"/>
      <c r="C8" s="180"/>
      <c r="D8" s="180"/>
      <c r="E8" s="180"/>
      <c r="F8" s="38"/>
      <c r="G8" s="41"/>
      <c r="H8" s="217"/>
      <c r="I8" s="218"/>
      <c r="J8" s="218"/>
      <c r="K8" s="218"/>
    </row>
    <row r="9" spans="1:11" x14ac:dyDescent="0.25">
      <c r="A9" s="40"/>
      <c r="B9" s="179"/>
      <c r="C9" s="180"/>
      <c r="D9" s="180"/>
      <c r="E9" s="180"/>
      <c r="F9" s="38"/>
      <c r="G9" s="40"/>
      <c r="H9" s="167"/>
      <c r="I9" s="168"/>
      <c r="J9" s="168"/>
      <c r="K9" s="168"/>
    </row>
    <row r="10" spans="1:11" x14ac:dyDescent="0.25">
      <c r="A10" s="40"/>
      <c r="B10" s="179"/>
      <c r="C10" s="180"/>
      <c r="D10" s="180"/>
      <c r="E10" s="180"/>
      <c r="F10" s="38"/>
      <c r="G10" s="40"/>
      <c r="H10" s="167"/>
      <c r="I10" s="168"/>
      <c r="J10" s="168"/>
      <c r="K10" s="168"/>
    </row>
    <row r="11" spans="1:11" x14ac:dyDescent="0.25">
      <c r="A11" s="40"/>
      <c r="B11" s="165"/>
      <c r="C11" s="166"/>
      <c r="D11" s="166"/>
      <c r="E11" s="166"/>
      <c r="F11" s="38"/>
      <c r="G11" s="40"/>
      <c r="H11" s="167"/>
      <c r="I11" s="168"/>
      <c r="J11" s="168"/>
      <c r="K11" s="168"/>
    </row>
    <row r="12" spans="1:11" ht="15" customHeight="1" x14ac:dyDescent="0.25">
      <c r="A12" s="8"/>
    </row>
    <row r="13" spans="1:11" ht="15" customHeight="1" x14ac:dyDescent="0.25">
      <c r="A13" s="16">
        <v>2</v>
      </c>
      <c r="B13" s="181" t="e">
        <f>'ITB GOODS'!#REF!</f>
        <v>#REF!</v>
      </c>
      <c r="C13" s="181"/>
      <c r="D13" s="182" t="e">
        <f>'ITB GOODS'!#REF!</f>
        <v>#REF!</v>
      </c>
      <c r="E13" s="182"/>
      <c r="F13" s="183" t="e">
        <f>D13*10%</f>
        <v>#REF!</v>
      </c>
      <c r="G13" s="183"/>
      <c r="H13" s="183" t="e">
        <f>D13*5%</f>
        <v>#REF!</v>
      </c>
      <c r="I13" s="183"/>
      <c r="J13" s="183" t="e">
        <f>D13*2%</f>
        <v>#REF!</v>
      </c>
      <c r="K13" s="183"/>
    </row>
    <row r="14" spans="1:11" x14ac:dyDescent="0.25">
      <c r="A14" s="171" t="s">
        <v>22</v>
      </c>
      <c r="B14" s="171"/>
      <c r="C14" s="172" t="e">
        <f>'ITB GOODS'!#REF!</f>
        <v>#REF!</v>
      </c>
      <c r="D14" s="172"/>
      <c r="E14" s="172"/>
      <c r="F14" s="172"/>
      <c r="G14" s="172"/>
      <c r="H14" s="172"/>
      <c r="I14" s="172"/>
      <c r="J14" s="172"/>
      <c r="K14" s="172"/>
    </row>
    <row r="15" spans="1:11" x14ac:dyDescent="0.25">
      <c r="A15" s="12"/>
      <c r="B15" s="12"/>
      <c r="C15" s="173"/>
      <c r="D15" s="173"/>
      <c r="E15" s="173"/>
      <c r="F15" s="173"/>
      <c r="G15" s="173"/>
      <c r="H15" s="173"/>
      <c r="I15" s="173"/>
      <c r="J15" s="173"/>
      <c r="K15" s="173"/>
    </row>
    <row r="16" spans="1:11" ht="15" customHeight="1" x14ac:dyDescent="0.25">
      <c r="A16" s="8"/>
      <c r="C16" s="173"/>
      <c r="D16" s="173"/>
      <c r="E16" s="173"/>
      <c r="F16" s="173"/>
      <c r="G16" s="173"/>
      <c r="H16" s="173"/>
      <c r="I16" s="173"/>
      <c r="J16" s="173"/>
      <c r="K16" s="173"/>
    </row>
    <row r="17" spans="1:11" x14ac:dyDescent="0.25">
      <c r="A17" s="174" t="s">
        <v>23</v>
      </c>
      <c r="B17" s="174"/>
    </row>
    <row r="18" spans="1:11" ht="15" customHeight="1" x14ac:dyDescent="0.25">
      <c r="A18" s="40"/>
      <c r="B18" s="175"/>
      <c r="C18" s="176"/>
      <c r="D18" s="176"/>
      <c r="E18" s="176"/>
      <c r="F18" s="38"/>
      <c r="G18" s="41"/>
      <c r="H18" s="177"/>
      <c r="I18" s="178"/>
      <c r="J18" s="178"/>
      <c r="K18" s="178"/>
    </row>
    <row r="19" spans="1:11" x14ac:dyDescent="0.25">
      <c r="A19" s="40"/>
      <c r="B19" s="179"/>
      <c r="C19" s="180"/>
      <c r="D19" s="180"/>
      <c r="E19" s="180"/>
      <c r="F19" s="38"/>
      <c r="G19" s="40"/>
      <c r="H19" s="167"/>
      <c r="I19" s="168"/>
      <c r="J19" s="168"/>
      <c r="K19" s="168"/>
    </row>
    <row r="20" spans="1:11" x14ac:dyDescent="0.25">
      <c r="A20" s="40"/>
      <c r="B20" s="179"/>
      <c r="C20" s="180"/>
      <c r="D20" s="180"/>
      <c r="E20" s="180"/>
      <c r="F20" s="38"/>
      <c r="G20" s="40"/>
      <c r="H20" s="167"/>
      <c r="I20" s="168"/>
      <c r="J20" s="168"/>
      <c r="K20" s="168"/>
    </row>
    <row r="21" spans="1:11" x14ac:dyDescent="0.25">
      <c r="A21" s="40"/>
      <c r="B21" s="165"/>
      <c r="C21" s="166"/>
      <c r="D21" s="166"/>
      <c r="E21" s="166"/>
      <c r="F21" s="38"/>
      <c r="G21" s="40"/>
      <c r="H21" s="167"/>
      <c r="I21" s="168"/>
      <c r="J21" s="168"/>
      <c r="K21" s="168"/>
    </row>
    <row r="22" spans="1:11" ht="15" customHeight="1" x14ac:dyDescent="0.25">
      <c r="A22" s="8"/>
    </row>
    <row r="23" spans="1:11" x14ac:dyDescent="0.25">
      <c r="A23" s="16">
        <v>3</v>
      </c>
      <c r="B23" s="181" t="e">
        <f>'ITB GOODS'!#REF!</f>
        <v>#REF!</v>
      </c>
      <c r="C23" s="181"/>
      <c r="D23" s="182" t="e">
        <f>'ITB GOODS'!#REF!</f>
        <v>#REF!</v>
      </c>
      <c r="E23" s="182"/>
      <c r="F23" s="183" t="e">
        <f>D23*10%</f>
        <v>#REF!</v>
      </c>
      <c r="G23" s="183"/>
      <c r="H23" s="183" t="e">
        <f>D23*5%</f>
        <v>#REF!</v>
      </c>
      <c r="I23" s="183"/>
      <c r="J23" s="183" t="e">
        <f>D23*2%</f>
        <v>#REF!</v>
      </c>
      <c r="K23" s="183"/>
    </row>
    <row r="24" spans="1:11" x14ac:dyDescent="0.25">
      <c r="A24" s="171" t="s">
        <v>22</v>
      </c>
      <c r="B24" s="171"/>
      <c r="C24" s="173" t="e">
        <f>'ITB GOODS'!#REF!</f>
        <v>#REF!</v>
      </c>
      <c r="D24" s="173"/>
      <c r="E24" s="173"/>
      <c r="F24" s="173"/>
      <c r="G24" s="173"/>
      <c r="H24" s="173"/>
      <c r="I24" s="173"/>
      <c r="J24" s="173"/>
      <c r="K24" s="173"/>
    </row>
    <row r="25" spans="1:11" x14ac:dyDescent="0.25">
      <c r="A25" s="12"/>
      <c r="B25" s="12"/>
      <c r="C25" s="173"/>
      <c r="D25" s="173"/>
      <c r="E25" s="173"/>
      <c r="F25" s="173"/>
      <c r="G25" s="173"/>
      <c r="H25" s="173"/>
      <c r="I25" s="173"/>
      <c r="J25" s="173"/>
      <c r="K25" s="173"/>
    </row>
    <row r="26" spans="1:11" x14ac:dyDescent="0.25">
      <c r="A26" s="8"/>
      <c r="C26" s="173"/>
      <c r="D26" s="173"/>
      <c r="E26" s="173"/>
      <c r="F26" s="173"/>
      <c r="G26" s="173"/>
      <c r="H26" s="173"/>
      <c r="I26" s="173"/>
      <c r="J26" s="173"/>
      <c r="K26" s="173"/>
    </row>
    <row r="27" spans="1:11" x14ac:dyDescent="0.25">
      <c r="A27" s="174" t="s">
        <v>23</v>
      </c>
      <c r="B27" s="174"/>
    </row>
    <row r="28" spans="1:11" x14ac:dyDescent="0.25">
      <c r="A28" s="40"/>
      <c r="B28" s="175"/>
      <c r="C28" s="176"/>
      <c r="D28" s="176"/>
      <c r="E28" s="176"/>
      <c r="F28" s="38"/>
      <c r="G28" s="41"/>
      <c r="H28" s="177"/>
      <c r="I28" s="178"/>
      <c r="J28" s="178"/>
      <c r="K28" s="178"/>
    </row>
    <row r="29" spans="1:11" x14ac:dyDescent="0.25">
      <c r="A29" s="40"/>
      <c r="B29" s="179"/>
      <c r="C29" s="180"/>
      <c r="D29" s="180"/>
      <c r="E29" s="180"/>
      <c r="F29" s="38"/>
      <c r="G29" s="40"/>
      <c r="H29" s="167"/>
      <c r="I29" s="168"/>
      <c r="J29" s="168"/>
      <c r="K29" s="168"/>
    </row>
    <row r="30" spans="1:11" x14ac:dyDescent="0.25">
      <c r="A30" s="40"/>
      <c r="B30" s="179"/>
      <c r="C30" s="180"/>
      <c r="D30" s="180"/>
      <c r="E30" s="180"/>
      <c r="F30" s="38"/>
      <c r="G30" s="40"/>
      <c r="H30" s="167"/>
      <c r="I30" s="168"/>
      <c r="J30" s="168"/>
      <c r="K30" s="168"/>
    </row>
    <row r="31" spans="1:11" x14ac:dyDescent="0.25">
      <c r="A31" s="40"/>
      <c r="B31" s="165"/>
      <c r="C31" s="166"/>
      <c r="D31" s="166"/>
      <c r="E31" s="166"/>
      <c r="F31" s="38"/>
      <c r="G31" s="40"/>
      <c r="H31" s="167"/>
      <c r="I31" s="168"/>
      <c r="J31" s="168"/>
      <c r="K31" s="168"/>
    </row>
    <row r="32" spans="1:11" ht="15" customHeight="1" x14ac:dyDescent="0.25">
      <c r="A32" s="8"/>
    </row>
    <row r="33" spans="1:11" x14ac:dyDescent="0.25">
      <c r="A33" s="16">
        <v>4</v>
      </c>
      <c r="B33" s="181" t="e">
        <f>'ITB GOODS'!#REF!</f>
        <v>#REF!</v>
      </c>
      <c r="C33" s="181"/>
      <c r="D33" s="182" t="e">
        <f>'ITB GOODS'!#REF!</f>
        <v>#REF!</v>
      </c>
      <c r="E33" s="182"/>
      <c r="F33" s="183" t="e">
        <f>D33*10%</f>
        <v>#REF!</v>
      </c>
      <c r="G33" s="183"/>
      <c r="H33" s="183" t="e">
        <f>D33*5%</f>
        <v>#REF!</v>
      </c>
      <c r="I33" s="183"/>
      <c r="J33" s="183" t="e">
        <f>D33*2%</f>
        <v>#REF!</v>
      </c>
      <c r="K33" s="183"/>
    </row>
    <row r="34" spans="1:11" x14ac:dyDescent="0.25">
      <c r="A34" s="171" t="s">
        <v>22</v>
      </c>
      <c r="B34" s="171"/>
      <c r="C34" s="172" t="e">
        <f>'ITB GOODS'!#REF!</f>
        <v>#REF!</v>
      </c>
      <c r="D34" s="172"/>
      <c r="E34" s="172"/>
      <c r="F34" s="172"/>
      <c r="G34" s="172"/>
      <c r="H34" s="172"/>
      <c r="I34" s="172"/>
      <c r="J34" s="172"/>
      <c r="K34" s="172"/>
    </row>
    <row r="35" spans="1:11" x14ac:dyDescent="0.25">
      <c r="A35" s="12"/>
      <c r="B35" s="12"/>
      <c r="C35" s="173"/>
      <c r="D35" s="173"/>
      <c r="E35" s="173"/>
      <c r="F35" s="173"/>
      <c r="G35" s="173"/>
      <c r="H35" s="173"/>
      <c r="I35" s="173"/>
      <c r="J35" s="173"/>
      <c r="K35" s="173"/>
    </row>
    <row r="36" spans="1:11" x14ac:dyDescent="0.25">
      <c r="A36" s="8"/>
      <c r="C36" s="173"/>
      <c r="D36" s="173"/>
      <c r="E36" s="173"/>
      <c r="F36" s="173"/>
      <c r="G36" s="173"/>
      <c r="H36" s="173"/>
      <c r="I36" s="173"/>
      <c r="J36" s="173"/>
      <c r="K36" s="173"/>
    </row>
    <row r="37" spans="1:11" x14ac:dyDescent="0.25">
      <c r="A37" s="174" t="s">
        <v>23</v>
      </c>
      <c r="B37" s="174"/>
    </row>
    <row r="38" spans="1:11" ht="15" customHeight="1" x14ac:dyDescent="0.25">
      <c r="A38" s="40"/>
      <c r="B38" s="175"/>
      <c r="C38" s="176"/>
      <c r="D38" s="176"/>
      <c r="E38" s="176"/>
      <c r="F38" s="38"/>
      <c r="G38" s="41"/>
      <c r="H38" s="177"/>
      <c r="I38" s="178"/>
      <c r="J38" s="178"/>
      <c r="K38" s="178"/>
    </row>
    <row r="39" spans="1:11" x14ac:dyDescent="0.25">
      <c r="A39" s="40"/>
      <c r="B39" s="179"/>
      <c r="C39" s="180"/>
      <c r="D39" s="180"/>
      <c r="E39" s="180"/>
      <c r="F39" s="38"/>
      <c r="G39" s="40"/>
      <c r="H39" s="167"/>
      <c r="I39" s="168"/>
      <c r="J39" s="168"/>
      <c r="K39" s="168"/>
    </row>
    <row r="40" spans="1:11" x14ac:dyDescent="0.25">
      <c r="A40" s="40"/>
      <c r="B40" s="179"/>
      <c r="C40" s="180"/>
      <c r="D40" s="180"/>
      <c r="E40" s="180"/>
      <c r="F40" s="38"/>
      <c r="G40" s="40"/>
      <c r="H40" s="167"/>
      <c r="I40" s="168"/>
      <c r="J40" s="168"/>
      <c r="K40" s="168"/>
    </row>
    <row r="41" spans="1:11" x14ac:dyDescent="0.25">
      <c r="A41" s="40"/>
      <c r="B41" s="165"/>
      <c r="C41" s="166"/>
      <c r="D41" s="166"/>
      <c r="E41" s="166"/>
      <c r="F41" s="38"/>
      <c r="G41" s="40"/>
      <c r="H41" s="167"/>
      <c r="I41" s="168"/>
      <c r="J41" s="168"/>
      <c r="K41" s="168"/>
    </row>
    <row r="42" spans="1:11" x14ac:dyDescent="0.25">
      <c r="A42" s="40"/>
      <c r="B42" s="165"/>
      <c r="C42" s="166"/>
      <c r="D42" s="166"/>
      <c r="E42" s="166"/>
      <c r="F42" s="38"/>
      <c r="G42" s="40"/>
      <c r="H42" s="169"/>
      <c r="I42" s="170"/>
      <c r="J42" s="170"/>
      <c r="K42" s="170"/>
    </row>
    <row r="43" spans="1:11" ht="15" customHeight="1" x14ac:dyDescent="0.25">
      <c r="A43" s="219"/>
      <c r="B43" s="219"/>
    </row>
    <row r="44" spans="1:11" x14ac:dyDescent="0.25">
      <c r="A44" s="16">
        <v>5</v>
      </c>
      <c r="B44" s="181" t="e">
        <f>'ITB GOODS'!#REF!</f>
        <v>#REF!</v>
      </c>
      <c r="C44" s="181"/>
      <c r="D44" s="182" t="e">
        <f>'ITB GOODS'!#REF!</f>
        <v>#REF!</v>
      </c>
      <c r="E44" s="182"/>
      <c r="F44" s="183" t="e">
        <f>D44*10%</f>
        <v>#REF!</v>
      </c>
      <c r="G44" s="183"/>
      <c r="H44" s="183" t="e">
        <f>D44*5%</f>
        <v>#REF!</v>
      </c>
      <c r="I44" s="183"/>
      <c r="J44" s="183" t="e">
        <f>D44*2%</f>
        <v>#REF!</v>
      </c>
      <c r="K44" s="183"/>
    </row>
    <row r="45" spans="1:11" x14ac:dyDescent="0.25">
      <c r="A45" s="171" t="s">
        <v>22</v>
      </c>
      <c r="B45" s="171"/>
      <c r="C45" s="173" t="e">
        <f>'ITB GOODS'!#REF!</f>
        <v>#REF!</v>
      </c>
      <c r="D45" s="173"/>
      <c r="E45" s="173"/>
      <c r="F45" s="173"/>
      <c r="G45" s="173"/>
      <c r="H45" s="173"/>
      <c r="I45" s="173"/>
      <c r="J45" s="173"/>
      <c r="K45" s="173"/>
    </row>
    <row r="46" spans="1:11" x14ac:dyDescent="0.25">
      <c r="A46" s="12"/>
      <c r="B46" s="12"/>
      <c r="C46" s="173"/>
      <c r="D46" s="173"/>
      <c r="E46" s="173"/>
      <c r="F46" s="173"/>
      <c r="G46" s="173"/>
      <c r="H46" s="173"/>
      <c r="I46" s="173"/>
      <c r="J46" s="173"/>
      <c r="K46" s="173"/>
    </row>
    <row r="47" spans="1:11" x14ac:dyDescent="0.25">
      <c r="A47" s="8"/>
      <c r="C47" s="173"/>
      <c r="D47" s="173"/>
      <c r="E47" s="173"/>
      <c r="F47" s="173"/>
      <c r="G47" s="173"/>
      <c r="H47" s="173"/>
      <c r="I47" s="173"/>
      <c r="J47" s="173"/>
      <c r="K47" s="173"/>
    </row>
    <row r="48" spans="1:11" x14ac:dyDescent="0.25">
      <c r="A48" s="174" t="s">
        <v>23</v>
      </c>
      <c r="B48" s="174"/>
    </row>
    <row r="49" spans="1:11" ht="15" customHeight="1" x14ac:dyDescent="0.25">
      <c r="A49" s="39"/>
      <c r="B49" s="175"/>
      <c r="C49" s="176"/>
      <c r="D49" s="176"/>
      <c r="E49" s="176"/>
      <c r="F49" s="38"/>
      <c r="G49" s="41"/>
      <c r="H49" s="177"/>
      <c r="I49" s="178"/>
      <c r="J49" s="178"/>
      <c r="K49" s="178"/>
    </row>
    <row r="50" spans="1:11" x14ac:dyDescent="0.25">
      <c r="A50" s="40"/>
      <c r="B50" s="175"/>
      <c r="C50" s="176"/>
      <c r="D50" s="176"/>
      <c r="E50" s="176"/>
      <c r="F50" s="38"/>
      <c r="G50" s="40"/>
      <c r="H50" s="167"/>
      <c r="I50" s="168"/>
      <c r="J50" s="168"/>
      <c r="K50" s="168"/>
    </row>
    <row r="51" spans="1:11" ht="15" customHeight="1" x14ac:dyDescent="0.25">
      <c r="A51" s="40"/>
      <c r="B51" s="179"/>
      <c r="C51" s="180"/>
      <c r="D51" s="180"/>
      <c r="E51" s="180"/>
      <c r="F51" s="38"/>
      <c r="G51" s="40"/>
      <c r="H51" s="167"/>
      <c r="I51" s="168"/>
      <c r="J51" s="168"/>
      <c r="K51" s="168"/>
    </row>
    <row r="52" spans="1:11" x14ac:dyDescent="0.25">
      <c r="A52" s="40"/>
      <c r="B52" s="165"/>
      <c r="C52" s="166"/>
      <c r="D52" s="166"/>
      <c r="E52" s="166"/>
      <c r="F52" s="38"/>
      <c r="G52" s="40"/>
      <c r="H52" s="167"/>
      <c r="I52" s="168"/>
      <c r="J52" s="168"/>
      <c r="K52" s="168"/>
    </row>
    <row r="53" spans="1:11" x14ac:dyDescent="0.25">
      <c r="A53" s="42"/>
      <c r="B53" s="207"/>
      <c r="C53" s="208"/>
      <c r="D53" s="208"/>
      <c r="E53" s="208"/>
      <c r="F53" s="38"/>
      <c r="G53" s="42"/>
      <c r="H53" s="220"/>
      <c r="I53" s="221"/>
      <c r="J53" s="221"/>
      <c r="K53" s="221"/>
    </row>
    <row r="54" spans="1:11" x14ac:dyDescent="0.25">
      <c r="A54" s="127"/>
      <c r="B54" s="129"/>
      <c r="C54" s="129"/>
      <c r="D54" s="129"/>
      <c r="E54" s="129"/>
      <c r="F54" s="38"/>
      <c r="G54" s="127"/>
      <c r="H54" s="130"/>
      <c r="I54" s="130"/>
      <c r="J54" s="130"/>
      <c r="K54" s="130"/>
    </row>
    <row r="55" spans="1:11" x14ac:dyDescent="0.25">
      <c r="A55" s="127"/>
      <c r="B55" s="129"/>
      <c r="C55" s="129"/>
      <c r="D55" s="129"/>
      <c r="E55" s="129"/>
      <c r="F55" s="38"/>
      <c r="G55" s="127"/>
      <c r="H55" s="130"/>
      <c r="I55" s="130"/>
      <c r="J55" s="130"/>
      <c r="K55" s="130"/>
    </row>
    <row r="56" spans="1:11" x14ac:dyDescent="0.25">
      <c r="A56" s="127"/>
      <c r="B56" s="129"/>
      <c r="C56" s="129"/>
      <c r="D56" s="129"/>
      <c r="E56" s="129"/>
      <c r="F56" s="38"/>
      <c r="G56" s="127"/>
      <c r="H56" s="130"/>
      <c r="I56" s="130"/>
      <c r="J56" s="130"/>
      <c r="K56" s="130"/>
    </row>
    <row r="57" spans="1:11" ht="18.75" customHeight="1" x14ac:dyDescent="0.25">
      <c r="A57" s="128" t="s">
        <v>21</v>
      </c>
      <c r="B57" s="199" t="s">
        <v>13</v>
      </c>
      <c r="C57" s="200"/>
      <c r="D57" s="201" t="s">
        <v>14</v>
      </c>
      <c r="E57" s="202"/>
      <c r="F57" s="203">
        <v>0.1</v>
      </c>
      <c r="G57" s="204"/>
      <c r="H57" s="205" t="s">
        <v>28</v>
      </c>
      <c r="I57" s="206"/>
      <c r="J57" s="201" t="s">
        <v>29</v>
      </c>
      <c r="K57" s="202"/>
    </row>
    <row r="58" spans="1:11" ht="15" customHeight="1" x14ac:dyDescent="0.25">
      <c r="A58" s="89"/>
      <c r="B58" s="89"/>
      <c r="C58" s="89"/>
      <c r="D58" s="88"/>
      <c r="E58" s="88"/>
      <c r="F58" s="90"/>
      <c r="G58" s="89"/>
      <c r="H58" s="88"/>
      <c r="I58" s="88"/>
      <c r="J58" s="88"/>
      <c r="K58" s="88"/>
    </row>
    <row r="59" spans="1:11" x14ac:dyDescent="0.25">
      <c r="A59" s="16">
        <v>6</v>
      </c>
      <c r="B59" s="181" t="e">
        <f>'ITB GOODS'!#REF!</f>
        <v>#REF!</v>
      </c>
      <c r="C59" s="181"/>
      <c r="D59" s="182" t="e">
        <f>'ITB GOODS'!#REF!</f>
        <v>#REF!</v>
      </c>
      <c r="E59" s="182"/>
      <c r="F59" s="183" t="e">
        <f>D59*10%</f>
        <v>#REF!</v>
      </c>
      <c r="G59" s="183"/>
      <c r="H59" s="183" t="e">
        <f>D59*5%</f>
        <v>#REF!</v>
      </c>
      <c r="I59" s="183"/>
      <c r="J59" s="183" t="e">
        <f>D59*2%</f>
        <v>#REF!</v>
      </c>
      <c r="K59" s="183"/>
    </row>
    <row r="60" spans="1:11" x14ac:dyDescent="0.25">
      <c r="A60" s="171" t="s">
        <v>22</v>
      </c>
      <c r="B60" s="171"/>
      <c r="C60" s="173" t="e">
        <f>'ITB GOODS'!#REF!</f>
        <v>#REF!</v>
      </c>
      <c r="D60" s="173"/>
      <c r="E60" s="173"/>
      <c r="F60" s="173"/>
      <c r="G60" s="173"/>
      <c r="H60" s="173"/>
      <c r="I60" s="173"/>
      <c r="J60" s="173"/>
      <c r="K60" s="173"/>
    </row>
    <row r="61" spans="1:11" x14ac:dyDescent="0.25">
      <c r="A61" s="12"/>
      <c r="B61" s="12"/>
      <c r="C61" s="173"/>
      <c r="D61" s="173"/>
      <c r="E61" s="173"/>
      <c r="F61" s="173"/>
      <c r="G61" s="173"/>
      <c r="H61" s="173"/>
      <c r="I61" s="173"/>
      <c r="J61" s="173"/>
      <c r="K61" s="173"/>
    </row>
    <row r="62" spans="1:11" x14ac:dyDescent="0.25">
      <c r="A62" s="8"/>
      <c r="C62" s="173"/>
      <c r="D62" s="173"/>
      <c r="E62" s="173"/>
      <c r="F62" s="173"/>
      <c r="G62" s="173"/>
      <c r="H62" s="173"/>
      <c r="I62" s="173"/>
      <c r="J62" s="173"/>
      <c r="K62" s="173"/>
    </row>
    <row r="63" spans="1:11" x14ac:dyDescent="0.25">
      <c r="A63" s="174" t="s">
        <v>23</v>
      </c>
      <c r="B63" s="174"/>
    </row>
    <row r="64" spans="1:11" ht="15" customHeight="1" x14ac:dyDescent="0.25">
      <c r="A64" s="39"/>
      <c r="B64" s="175" t="s">
        <v>169</v>
      </c>
      <c r="C64" s="176"/>
      <c r="D64" s="176"/>
      <c r="E64" s="176"/>
      <c r="F64" s="38"/>
      <c r="G64" s="41"/>
      <c r="H64" s="209"/>
      <c r="I64" s="210"/>
      <c r="J64" s="210"/>
      <c r="K64" s="210"/>
    </row>
    <row r="65" spans="1:11" x14ac:dyDescent="0.25">
      <c r="A65" s="40"/>
      <c r="B65" s="179"/>
      <c r="C65" s="180"/>
      <c r="D65" s="180"/>
      <c r="E65" s="180"/>
      <c r="F65" s="38"/>
      <c r="G65" s="40"/>
      <c r="H65" s="211"/>
      <c r="I65" s="212"/>
      <c r="J65" s="212"/>
      <c r="K65" s="212"/>
    </row>
    <row r="66" spans="1:11" x14ac:dyDescent="0.25">
      <c r="A66" s="40"/>
      <c r="B66" s="179"/>
      <c r="C66" s="180"/>
      <c r="D66" s="180"/>
      <c r="E66" s="180"/>
      <c r="F66" s="38"/>
      <c r="G66" s="40"/>
      <c r="H66" s="211"/>
      <c r="I66" s="212"/>
      <c r="J66" s="212"/>
      <c r="K66" s="212"/>
    </row>
    <row r="67" spans="1:11" x14ac:dyDescent="0.25">
      <c r="A67" s="40"/>
      <c r="B67" s="165"/>
      <c r="C67" s="166"/>
      <c r="D67" s="166"/>
      <c r="E67" s="166"/>
      <c r="F67" s="38"/>
      <c r="G67" s="40"/>
      <c r="H67" s="211"/>
      <c r="I67" s="212"/>
      <c r="J67" s="212"/>
      <c r="K67" s="212"/>
    </row>
    <row r="68" spans="1:11" x14ac:dyDescent="0.25">
      <c r="A68" s="40"/>
      <c r="B68" s="165"/>
      <c r="C68" s="166"/>
      <c r="D68" s="166"/>
      <c r="E68" s="166"/>
      <c r="F68" s="38"/>
      <c r="G68" s="40"/>
      <c r="H68" s="213"/>
      <c r="I68" s="214"/>
      <c r="J68" s="214"/>
      <c r="K68" s="214"/>
    </row>
    <row r="69" spans="1:11" x14ac:dyDescent="0.25">
      <c r="A69" s="8"/>
      <c r="B69" s="37"/>
    </row>
    <row r="70" spans="1:11" x14ac:dyDescent="0.25">
      <c r="A70" s="16">
        <v>7</v>
      </c>
      <c r="B70" s="181" t="e">
        <f>'ITB GOODS'!#REF!</f>
        <v>#REF!</v>
      </c>
      <c r="C70" s="181"/>
      <c r="D70" s="182" t="e">
        <f>'ITB GOODS'!#REF!</f>
        <v>#REF!</v>
      </c>
      <c r="E70" s="182"/>
      <c r="F70" s="183" t="e">
        <f>D70*10%</f>
        <v>#REF!</v>
      </c>
      <c r="G70" s="183"/>
      <c r="H70" s="183" t="e">
        <f>D70*5%</f>
        <v>#REF!</v>
      </c>
      <c r="I70" s="183"/>
      <c r="J70" s="183" t="e">
        <f>D70*2%</f>
        <v>#REF!</v>
      </c>
      <c r="K70" s="183"/>
    </row>
    <row r="71" spans="1:11" x14ac:dyDescent="0.25">
      <c r="A71" s="171" t="s">
        <v>22</v>
      </c>
      <c r="B71" s="171"/>
      <c r="C71" s="173" t="e">
        <f>'ITB GOODS'!#REF!</f>
        <v>#REF!</v>
      </c>
      <c r="D71" s="173"/>
      <c r="E71" s="173"/>
      <c r="F71" s="173"/>
      <c r="G71" s="173"/>
      <c r="H71" s="173"/>
      <c r="I71" s="173"/>
      <c r="J71" s="173"/>
      <c r="K71" s="173"/>
    </row>
    <row r="72" spans="1:11" x14ac:dyDescent="0.25">
      <c r="A72" s="12"/>
      <c r="B72" s="12"/>
      <c r="C72" s="173"/>
      <c r="D72" s="173"/>
      <c r="E72" s="173"/>
      <c r="F72" s="173"/>
      <c r="G72" s="173"/>
      <c r="H72" s="173"/>
      <c r="I72" s="173"/>
      <c r="J72" s="173"/>
      <c r="K72" s="173"/>
    </row>
    <row r="73" spans="1:11" x14ac:dyDescent="0.25">
      <c r="A73" s="8"/>
      <c r="C73" s="173"/>
      <c r="D73" s="173"/>
      <c r="E73" s="173"/>
      <c r="F73" s="173"/>
      <c r="G73" s="173"/>
      <c r="H73" s="173"/>
      <c r="I73" s="173"/>
      <c r="J73" s="173"/>
      <c r="K73" s="173"/>
    </row>
    <row r="74" spans="1:11" x14ac:dyDescent="0.25">
      <c r="A74" s="174" t="s">
        <v>23</v>
      </c>
      <c r="B74" s="174"/>
    </row>
    <row r="75" spans="1:11" x14ac:dyDescent="0.25">
      <c r="A75" s="39"/>
      <c r="B75" s="175"/>
      <c r="C75" s="176"/>
      <c r="D75" s="176"/>
      <c r="E75" s="176"/>
      <c r="F75" s="38"/>
      <c r="G75" s="41"/>
      <c r="H75" s="177"/>
      <c r="I75" s="178"/>
      <c r="J75" s="178"/>
      <c r="K75" s="178"/>
    </row>
    <row r="76" spans="1:11" x14ac:dyDescent="0.25">
      <c r="A76" s="40"/>
      <c r="B76" s="179"/>
      <c r="C76" s="180"/>
      <c r="D76" s="180"/>
      <c r="E76" s="180"/>
      <c r="F76" s="38"/>
      <c r="G76" s="40"/>
      <c r="H76" s="167"/>
      <c r="I76" s="168"/>
      <c r="J76" s="168"/>
      <c r="K76" s="168"/>
    </row>
    <row r="77" spans="1:11" x14ac:dyDescent="0.25">
      <c r="A77" s="40"/>
      <c r="B77" s="179"/>
      <c r="C77" s="180"/>
      <c r="D77" s="180"/>
      <c r="E77" s="180"/>
      <c r="F77" s="38"/>
      <c r="G77" s="40"/>
      <c r="H77" s="167"/>
      <c r="I77" s="168"/>
      <c r="J77" s="168"/>
      <c r="K77" s="168"/>
    </row>
    <row r="78" spans="1:11" x14ac:dyDescent="0.25">
      <c r="A78" s="40"/>
      <c r="B78" s="179"/>
      <c r="C78" s="180"/>
      <c r="D78" s="180"/>
      <c r="E78" s="180"/>
      <c r="F78" s="38"/>
      <c r="G78" s="40"/>
      <c r="H78" s="167"/>
      <c r="I78" s="168"/>
      <c r="J78" s="168"/>
      <c r="K78" s="168"/>
    </row>
    <row r="79" spans="1:11" x14ac:dyDescent="0.25">
      <c r="A79" s="40"/>
      <c r="B79" s="179"/>
      <c r="C79" s="180"/>
      <c r="D79" s="180"/>
      <c r="E79" s="180"/>
      <c r="F79" s="38"/>
      <c r="G79" s="40"/>
      <c r="H79" s="169"/>
      <c r="I79" s="170"/>
      <c r="J79" s="170"/>
      <c r="K79" s="170"/>
    </row>
    <row r="80" spans="1:11" x14ac:dyDescent="0.25">
      <c r="A80" s="8"/>
    </row>
    <row r="81" spans="1:11" x14ac:dyDescent="0.25">
      <c r="A81" s="16">
        <v>8</v>
      </c>
      <c r="B81" s="181" t="e">
        <f>'ITB GOODS'!#REF!</f>
        <v>#REF!</v>
      </c>
      <c r="C81" s="181"/>
      <c r="D81" s="182" t="e">
        <f>'ITB GOODS'!#REF!</f>
        <v>#REF!</v>
      </c>
      <c r="E81" s="182"/>
      <c r="F81" s="183" t="e">
        <f>D81*10%</f>
        <v>#REF!</v>
      </c>
      <c r="G81" s="183"/>
      <c r="H81" s="183" t="e">
        <f>D81*5%</f>
        <v>#REF!</v>
      </c>
      <c r="I81" s="183"/>
      <c r="J81" s="183" t="e">
        <f>D81*2%</f>
        <v>#REF!</v>
      </c>
      <c r="K81" s="183"/>
    </row>
    <row r="82" spans="1:11" x14ac:dyDescent="0.25">
      <c r="A82" s="171" t="s">
        <v>22</v>
      </c>
      <c r="B82" s="171"/>
      <c r="C82" s="173" t="e">
        <f>'ITB GOODS'!#REF!</f>
        <v>#REF!</v>
      </c>
      <c r="D82" s="173"/>
      <c r="E82" s="173"/>
      <c r="F82" s="173"/>
      <c r="G82" s="173"/>
      <c r="H82" s="173"/>
      <c r="I82" s="173"/>
      <c r="J82" s="173"/>
      <c r="K82" s="173"/>
    </row>
    <row r="83" spans="1:11" x14ac:dyDescent="0.25">
      <c r="A83" s="12"/>
      <c r="B83" s="12"/>
      <c r="C83" s="173"/>
      <c r="D83" s="173"/>
      <c r="E83" s="173"/>
      <c r="F83" s="173"/>
      <c r="G83" s="173"/>
      <c r="H83" s="173"/>
      <c r="I83" s="173"/>
      <c r="J83" s="173"/>
      <c r="K83" s="173"/>
    </row>
    <row r="84" spans="1:11" x14ac:dyDescent="0.25">
      <c r="A84" s="8"/>
      <c r="C84" s="173"/>
      <c r="D84" s="173"/>
      <c r="E84" s="173"/>
      <c r="F84" s="173"/>
      <c r="G84" s="173"/>
      <c r="H84" s="173"/>
      <c r="I84" s="173"/>
      <c r="J84" s="173"/>
      <c r="K84" s="173"/>
    </row>
    <row r="85" spans="1:11" x14ac:dyDescent="0.25">
      <c r="A85" s="174" t="s">
        <v>23</v>
      </c>
      <c r="B85" s="174"/>
    </row>
    <row r="86" spans="1:11" x14ac:dyDescent="0.25">
      <c r="A86" s="39"/>
      <c r="B86" s="175"/>
      <c r="C86" s="176"/>
      <c r="D86" s="176"/>
      <c r="E86" s="176"/>
      <c r="F86" s="38"/>
      <c r="G86" s="41"/>
      <c r="H86" s="177"/>
      <c r="I86" s="178"/>
      <c r="J86" s="178"/>
      <c r="K86" s="178"/>
    </row>
    <row r="87" spans="1:11" x14ac:dyDescent="0.25">
      <c r="A87" s="40"/>
      <c r="B87" s="179"/>
      <c r="C87" s="180"/>
      <c r="D87" s="180"/>
      <c r="E87" s="180"/>
      <c r="F87" s="38"/>
      <c r="G87" s="40"/>
      <c r="H87" s="167"/>
      <c r="I87" s="168"/>
      <c r="J87" s="168"/>
      <c r="K87" s="168"/>
    </row>
    <row r="88" spans="1:11" x14ac:dyDescent="0.25">
      <c r="A88" s="40"/>
      <c r="B88" s="179"/>
      <c r="C88" s="180"/>
      <c r="D88" s="180"/>
      <c r="E88" s="180"/>
      <c r="F88" s="38"/>
      <c r="G88" s="40"/>
      <c r="H88" s="167"/>
      <c r="I88" s="168"/>
      <c r="J88" s="168"/>
      <c r="K88" s="168"/>
    </row>
    <row r="89" spans="1:11" x14ac:dyDescent="0.25">
      <c r="A89" s="40"/>
      <c r="B89" s="165"/>
      <c r="C89" s="166"/>
      <c r="D89" s="166"/>
      <c r="E89" s="166"/>
      <c r="F89" s="38"/>
      <c r="G89" s="40"/>
      <c r="H89" s="167"/>
      <c r="I89" s="168"/>
      <c r="J89" s="168"/>
      <c r="K89" s="168"/>
    </row>
    <row r="90" spans="1:11" x14ac:dyDescent="0.25">
      <c r="A90" s="40"/>
      <c r="B90" s="165"/>
      <c r="C90" s="166"/>
      <c r="D90" s="166"/>
      <c r="E90" s="166"/>
      <c r="F90" s="38"/>
      <c r="G90" s="40"/>
      <c r="H90" s="169"/>
      <c r="I90" s="170"/>
      <c r="J90" s="170"/>
      <c r="K90" s="170"/>
    </row>
    <row r="91" spans="1:11" x14ac:dyDescent="0.25">
      <c r="A91" s="8"/>
    </row>
    <row r="92" spans="1:11" x14ac:dyDescent="0.25">
      <c r="A92" s="16">
        <v>9</v>
      </c>
      <c r="B92" s="181" t="e">
        <f>'ITB GOODS'!#REF!</f>
        <v>#REF!</v>
      </c>
      <c r="C92" s="181"/>
      <c r="D92" s="182" t="e">
        <f>'ITB GOODS'!#REF!</f>
        <v>#REF!</v>
      </c>
      <c r="E92" s="182"/>
      <c r="F92" s="183" t="e">
        <f>D92*10%</f>
        <v>#REF!</v>
      </c>
      <c r="G92" s="183"/>
      <c r="H92" s="183" t="e">
        <f>D92*5%</f>
        <v>#REF!</v>
      </c>
      <c r="I92" s="183"/>
      <c r="J92" s="183" t="e">
        <f>D92*2%</f>
        <v>#REF!</v>
      </c>
      <c r="K92" s="183"/>
    </row>
    <row r="93" spans="1:11" x14ac:dyDescent="0.25">
      <c r="A93" s="171" t="s">
        <v>22</v>
      </c>
      <c r="B93" s="171"/>
      <c r="C93" s="173" t="e">
        <f>'ITB GOODS'!#REF!</f>
        <v>#REF!</v>
      </c>
      <c r="D93" s="173"/>
      <c r="E93" s="173"/>
      <c r="F93" s="173"/>
      <c r="G93" s="173"/>
      <c r="H93" s="173"/>
      <c r="I93" s="173"/>
      <c r="J93" s="173"/>
      <c r="K93" s="173"/>
    </row>
    <row r="94" spans="1:11" x14ac:dyDescent="0.25">
      <c r="A94" s="12"/>
      <c r="B94" s="12"/>
      <c r="C94" s="173"/>
      <c r="D94" s="173"/>
      <c r="E94" s="173"/>
      <c r="F94" s="173"/>
      <c r="G94" s="173"/>
      <c r="H94" s="173"/>
      <c r="I94" s="173"/>
      <c r="J94" s="173"/>
      <c r="K94" s="173"/>
    </row>
    <row r="95" spans="1:11" x14ac:dyDescent="0.25">
      <c r="A95" s="8"/>
      <c r="C95" s="173"/>
      <c r="D95" s="173"/>
      <c r="E95" s="173"/>
      <c r="F95" s="173"/>
      <c r="G95" s="173"/>
      <c r="H95" s="173"/>
      <c r="I95" s="173"/>
      <c r="J95" s="173"/>
      <c r="K95" s="173"/>
    </row>
    <row r="96" spans="1:11" x14ac:dyDescent="0.25">
      <c r="A96" s="174" t="s">
        <v>23</v>
      </c>
      <c r="B96" s="174"/>
    </row>
    <row r="97" spans="1:11" x14ac:dyDescent="0.25">
      <c r="A97" s="40"/>
      <c r="B97" s="175"/>
      <c r="C97" s="176"/>
      <c r="D97" s="176"/>
      <c r="E97" s="176"/>
      <c r="F97" s="38"/>
      <c r="G97" s="41"/>
      <c r="H97" s="177"/>
      <c r="I97" s="178"/>
      <c r="J97" s="178"/>
      <c r="K97" s="178"/>
    </row>
    <row r="98" spans="1:11" x14ac:dyDescent="0.25">
      <c r="A98" s="40"/>
      <c r="B98" s="179"/>
      <c r="C98" s="180"/>
      <c r="D98" s="180"/>
      <c r="E98" s="180"/>
      <c r="F98" s="38"/>
      <c r="G98" s="40"/>
      <c r="H98" s="167"/>
      <c r="I98" s="168"/>
      <c r="J98" s="168"/>
      <c r="K98" s="168"/>
    </row>
    <row r="99" spans="1:11" x14ac:dyDescent="0.25">
      <c r="A99" s="40"/>
      <c r="B99" s="179"/>
      <c r="C99" s="180"/>
      <c r="D99" s="180"/>
      <c r="E99" s="180"/>
      <c r="F99" s="38"/>
      <c r="G99" s="40"/>
      <c r="H99" s="167"/>
      <c r="I99" s="168"/>
      <c r="J99" s="168"/>
      <c r="K99" s="168"/>
    </row>
    <row r="100" spans="1:11" x14ac:dyDescent="0.25">
      <c r="A100" s="40"/>
      <c r="B100" s="179"/>
      <c r="C100" s="180"/>
      <c r="D100" s="180"/>
      <c r="E100" s="180"/>
      <c r="F100" s="38"/>
      <c r="G100" s="40"/>
      <c r="H100" s="167"/>
      <c r="I100" s="168"/>
      <c r="J100" s="168"/>
      <c r="K100" s="168"/>
    </row>
    <row r="101" spans="1:11" x14ac:dyDescent="0.25">
      <c r="A101" s="40"/>
      <c r="B101" s="179"/>
      <c r="C101" s="180"/>
      <c r="D101" s="180"/>
      <c r="E101" s="180"/>
      <c r="F101" s="38"/>
      <c r="G101" s="40"/>
      <c r="H101" s="169"/>
      <c r="I101" s="170"/>
      <c r="J101" s="170"/>
      <c r="K101" s="170"/>
    </row>
    <row r="102" spans="1:11" x14ac:dyDescent="0.25">
      <c r="A102" s="219"/>
      <c r="B102" s="219"/>
    </row>
    <row r="103" spans="1:11" x14ac:dyDescent="0.25">
      <c r="A103" s="16">
        <v>10</v>
      </c>
      <c r="B103" s="181" t="e">
        <f>'ITB GOODS'!#REF!</f>
        <v>#REF!</v>
      </c>
      <c r="C103" s="181"/>
      <c r="D103" s="182" t="e">
        <f>'ITB GOODS'!#REF!</f>
        <v>#REF!</v>
      </c>
      <c r="E103" s="182"/>
      <c r="F103" s="183" t="e">
        <f>D103*10%</f>
        <v>#REF!</v>
      </c>
      <c r="G103" s="183"/>
      <c r="H103" s="183" t="e">
        <f>D103*5%</f>
        <v>#REF!</v>
      </c>
      <c r="I103" s="183"/>
      <c r="J103" s="183" t="e">
        <f>D103*2%</f>
        <v>#REF!</v>
      </c>
      <c r="K103" s="183"/>
    </row>
    <row r="104" spans="1:11" x14ac:dyDescent="0.25">
      <c r="A104" s="171" t="s">
        <v>22</v>
      </c>
      <c r="B104" s="171"/>
      <c r="C104" s="173" t="e">
        <f>'ITB GOODS'!#REF!</f>
        <v>#REF!</v>
      </c>
      <c r="D104" s="173"/>
      <c r="E104" s="173"/>
      <c r="F104" s="173"/>
      <c r="G104" s="173"/>
      <c r="H104" s="173"/>
      <c r="I104" s="173"/>
      <c r="J104" s="173"/>
      <c r="K104" s="173"/>
    </row>
    <row r="105" spans="1:11" x14ac:dyDescent="0.25">
      <c r="A105" s="12"/>
      <c r="B105" s="12"/>
      <c r="C105" s="173"/>
      <c r="D105" s="173"/>
      <c r="E105" s="173"/>
      <c r="F105" s="173"/>
      <c r="G105" s="173"/>
      <c r="H105" s="173"/>
      <c r="I105" s="173"/>
      <c r="J105" s="173"/>
      <c r="K105" s="173"/>
    </row>
    <row r="106" spans="1:11" x14ac:dyDescent="0.25">
      <c r="A106" s="8"/>
      <c r="C106" s="173"/>
      <c r="D106" s="173"/>
      <c r="E106" s="173"/>
      <c r="F106" s="173"/>
      <c r="G106" s="173"/>
      <c r="H106" s="173"/>
      <c r="I106" s="173"/>
      <c r="J106" s="173"/>
      <c r="K106" s="173"/>
    </row>
    <row r="107" spans="1:11" x14ac:dyDescent="0.25">
      <c r="A107" s="174" t="s">
        <v>23</v>
      </c>
      <c r="B107" s="174"/>
    </row>
    <row r="108" spans="1:11" x14ac:dyDescent="0.25">
      <c r="A108" s="40"/>
      <c r="B108" s="175"/>
      <c r="C108" s="176"/>
      <c r="D108" s="176"/>
      <c r="E108" s="176"/>
      <c r="F108" s="38"/>
      <c r="G108" s="41"/>
      <c r="H108" s="177"/>
      <c r="I108" s="178"/>
      <c r="J108" s="178"/>
      <c r="K108" s="178"/>
    </row>
    <row r="109" spans="1:11" x14ac:dyDescent="0.25">
      <c r="A109" s="40"/>
      <c r="B109" s="179"/>
      <c r="C109" s="180"/>
      <c r="D109" s="180"/>
      <c r="E109" s="180"/>
      <c r="F109" s="38"/>
      <c r="G109" s="40"/>
      <c r="H109" s="167"/>
      <c r="I109" s="168"/>
      <c r="J109" s="168"/>
      <c r="K109" s="168"/>
    </row>
    <row r="110" spans="1:11" x14ac:dyDescent="0.25">
      <c r="A110" s="40"/>
      <c r="B110" s="179"/>
      <c r="C110" s="180"/>
      <c r="D110" s="180"/>
      <c r="E110" s="180"/>
      <c r="F110" s="38"/>
      <c r="G110" s="40"/>
      <c r="H110" s="167"/>
      <c r="I110" s="168"/>
      <c r="J110" s="168"/>
      <c r="K110" s="168"/>
    </row>
    <row r="111" spans="1:11" x14ac:dyDescent="0.25">
      <c r="A111" s="40"/>
      <c r="B111" s="165"/>
      <c r="C111" s="166"/>
      <c r="D111" s="166"/>
      <c r="E111" s="166"/>
      <c r="F111" s="38"/>
      <c r="G111" s="40"/>
      <c r="H111" s="167"/>
      <c r="I111" s="168"/>
      <c r="J111" s="168"/>
      <c r="K111" s="168"/>
    </row>
    <row r="112" spans="1:11" x14ac:dyDescent="0.25">
      <c r="A112" s="40"/>
      <c r="B112" s="165"/>
      <c r="C112" s="166"/>
      <c r="D112" s="166"/>
      <c r="E112" s="166"/>
      <c r="F112" s="38"/>
      <c r="G112" s="40"/>
      <c r="H112" s="167"/>
      <c r="I112" s="168"/>
      <c r="J112" s="168"/>
      <c r="K112" s="168"/>
    </row>
    <row r="113" spans="1:11" x14ac:dyDescent="0.25">
      <c r="A113" s="11" t="s">
        <v>21</v>
      </c>
      <c r="B113" s="188" t="s">
        <v>13</v>
      </c>
      <c r="C113" s="189"/>
      <c r="D113" s="190" t="s">
        <v>14</v>
      </c>
      <c r="E113" s="191"/>
      <c r="F113" s="192">
        <v>0.1</v>
      </c>
      <c r="G113" s="193"/>
      <c r="H113" s="190" t="s">
        <v>28</v>
      </c>
      <c r="I113" s="191"/>
      <c r="J113" s="190" t="s">
        <v>29</v>
      </c>
      <c r="K113" s="191"/>
    </row>
    <row r="114" spans="1:11" ht="15" customHeight="1" x14ac:dyDescent="0.25">
      <c r="A114" s="13"/>
      <c r="B114" s="184"/>
      <c r="C114" s="184"/>
      <c r="D114" s="185"/>
      <c r="E114" s="185"/>
      <c r="F114" s="186"/>
      <c r="G114" s="184"/>
      <c r="H114" s="187"/>
      <c r="I114" s="185"/>
      <c r="J114" s="187"/>
      <c r="K114" s="185"/>
    </row>
    <row r="115" spans="1:11" x14ac:dyDescent="0.25">
      <c r="A115" s="16">
        <v>11</v>
      </c>
      <c r="B115" s="181" t="e">
        <f>'ITB GOODS'!#REF!</f>
        <v>#REF!</v>
      </c>
      <c r="C115" s="181"/>
      <c r="D115" s="182" t="e">
        <f>'ITB GOODS'!#REF!</f>
        <v>#REF!</v>
      </c>
      <c r="E115" s="182"/>
      <c r="F115" s="183" t="e">
        <f>D115*10%</f>
        <v>#REF!</v>
      </c>
      <c r="G115" s="183"/>
      <c r="H115" s="183" t="e">
        <f>D115*5%</f>
        <v>#REF!</v>
      </c>
      <c r="I115" s="183"/>
      <c r="J115" s="183" t="e">
        <f>D115*2%</f>
        <v>#REF!</v>
      </c>
      <c r="K115" s="183"/>
    </row>
    <row r="116" spans="1:11" x14ac:dyDescent="0.25">
      <c r="A116" s="171" t="s">
        <v>22</v>
      </c>
      <c r="B116" s="171"/>
      <c r="C116" s="173" t="e">
        <f>'ITB GOODS'!#REF!</f>
        <v>#REF!</v>
      </c>
      <c r="D116" s="173"/>
      <c r="E116" s="173"/>
      <c r="F116" s="173"/>
      <c r="G116" s="173"/>
      <c r="H116" s="173"/>
      <c r="I116" s="173"/>
      <c r="J116" s="173"/>
      <c r="K116" s="173"/>
    </row>
    <row r="117" spans="1:11" x14ac:dyDescent="0.25">
      <c r="A117" s="12"/>
      <c r="B117" s="12"/>
      <c r="C117" s="173"/>
      <c r="D117" s="173"/>
      <c r="E117" s="173"/>
      <c r="F117" s="173"/>
      <c r="G117" s="173"/>
      <c r="H117" s="173"/>
      <c r="I117" s="173"/>
      <c r="J117" s="173"/>
      <c r="K117" s="173"/>
    </row>
    <row r="118" spans="1:11" x14ac:dyDescent="0.25">
      <c r="A118" s="8"/>
      <c r="C118" s="173"/>
      <c r="D118" s="173"/>
      <c r="E118" s="173"/>
      <c r="F118" s="173"/>
      <c r="G118" s="173"/>
      <c r="H118" s="173"/>
      <c r="I118" s="173"/>
      <c r="J118" s="173"/>
      <c r="K118" s="173"/>
    </row>
    <row r="119" spans="1:11" x14ac:dyDescent="0.25">
      <c r="A119" s="174" t="s">
        <v>23</v>
      </c>
      <c r="B119" s="174"/>
    </row>
    <row r="120" spans="1:11" x14ac:dyDescent="0.25">
      <c r="A120" s="40"/>
      <c r="B120" s="175" t="s">
        <v>166</v>
      </c>
      <c r="C120" s="176"/>
      <c r="D120" s="176"/>
      <c r="E120" s="176"/>
      <c r="F120" s="38"/>
      <c r="G120" s="41"/>
      <c r="H120" s="177"/>
      <c r="I120" s="178"/>
      <c r="J120" s="178"/>
      <c r="K120" s="178"/>
    </row>
    <row r="121" spans="1:11" x14ac:dyDescent="0.25">
      <c r="A121" s="40"/>
      <c r="B121" s="179"/>
      <c r="C121" s="180"/>
      <c r="D121" s="180"/>
      <c r="E121" s="180"/>
      <c r="F121" s="38"/>
      <c r="G121" s="40"/>
      <c r="H121" s="167"/>
      <c r="I121" s="168"/>
      <c r="J121" s="168"/>
      <c r="K121" s="168"/>
    </row>
    <row r="122" spans="1:11" x14ac:dyDescent="0.25">
      <c r="A122" s="40"/>
      <c r="B122" s="179"/>
      <c r="C122" s="180"/>
      <c r="D122" s="180"/>
      <c r="E122" s="180"/>
      <c r="F122" s="38"/>
      <c r="G122" s="40"/>
      <c r="H122" s="167"/>
      <c r="I122" s="168"/>
      <c r="J122" s="168"/>
      <c r="K122" s="168"/>
    </row>
    <row r="123" spans="1:11" x14ac:dyDescent="0.25">
      <c r="A123" s="40"/>
      <c r="B123" s="165"/>
      <c r="C123" s="166"/>
      <c r="D123" s="166"/>
      <c r="E123" s="166"/>
      <c r="F123" s="38"/>
      <c r="G123" s="40"/>
      <c r="H123" s="167"/>
      <c r="I123" s="168"/>
      <c r="J123" s="168"/>
      <c r="K123" s="168"/>
    </row>
    <row r="124" spans="1:11" x14ac:dyDescent="0.25">
      <c r="A124" s="40"/>
      <c r="B124" s="165"/>
      <c r="C124" s="166"/>
      <c r="D124" s="166"/>
      <c r="E124" s="166"/>
      <c r="F124" s="38"/>
      <c r="G124" s="40"/>
      <c r="H124" s="169"/>
      <c r="I124" s="170"/>
      <c r="J124" s="170"/>
      <c r="K124" s="170"/>
    </row>
    <row r="126" spans="1:11" x14ac:dyDescent="0.25">
      <c r="A126" s="16">
        <v>12</v>
      </c>
      <c r="B126" s="181" t="e">
        <f>'ITB GOODS'!#REF!</f>
        <v>#REF!</v>
      </c>
      <c r="C126" s="181"/>
      <c r="D126" s="182" t="e">
        <f>'ITB GOODS'!#REF!</f>
        <v>#REF!</v>
      </c>
      <c r="E126" s="182"/>
      <c r="F126" s="183" t="e">
        <f>D126*10%</f>
        <v>#REF!</v>
      </c>
      <c r="G126" s="183"/>
      <c r="H126" s="183" t="e">
        <f>D126*5%</f>
        <v>#REF!</v>
      </c>
      <c r="I126" s="183"/>
      <c r="J126" s="183" t="e">
        <f>D126*2%</f>
        <v>#REF!</v>
      </c>
      <c r="K126" s="183"/>
    </row>
    <row r="127" spans="1:11" x14ac:dyDescent="0.25">
      <c r="A127" s="171" t="s">
        <v>22</v>
      </c>
      <c r="B127" s="171"/>
      <c r="C127" s="173" t="e">
        <f>'ITB GOODS'!#REF!</f>
        <v>#REF!</v>
      </c>
      <c r="D127" s="173"/>
      <c r="E127" s="173"/>
      <c r="F127" s="173"/>
      <c r="G127" s="173"/>
      <c r="H127" s="173"/>
      <c r="I127" s="173"/>
      <c r="J127" s="173"/>
      <c r="K127" s="173"/>
    </row>
    <row r="128" spans="1:11" x14ac:dyDescent="0.25">
      <c r="A128" s="12"/>
      <c r="B128" s="12"/>
      <c r="C128" s="173"/>
      <c r="D128" s="173"/>
      <c r="E128" s="173"/>
      <c r="F128" s="173"/>
      <c r="G128" s="173"/>
      <c r="H128" s="173"/>
      <c r="I128" s="173"/>
      <c r="J128" s="173"/>
      <c r="K128" s="173"/>
    </row>
    <row r="129" spans="1:11" x14ac:dyDescent="0.25">
      <c r="A129" s="8"/>
      <c r="C129" s="173"/>
      <c r="D129" s="173"/>
      <c r="E129" s="173"/>
      <c r="F129" s="173"/>
      <c r="G129" s="173"/>
      <c r="H129" s="173"/>
      <c r="I129" s="173"/>
      <c r="J129" s="173"/>
      <c r="K129" s="173"/>
    </row>
    <row r="130" spans="1:11" x14ac:dyDescent="0.25">
      <c r="A130" s="174" t="s">
        <v>23</v>
      </c>
      <c r="B130" s="174"/>
    </row>
    <row r="131" spans="1:11" x14ac:dyDescent="0.25">
      <c r="A131" s="39"/>
      <c r="B131" s="175"/>
      <c r="C131" s="176"/>
      <c r="D131" s="176"/>
      <c r="E131" s="176"/>
      <c r="F131" s="38"/>
      <c r="G131" s="41"/>
      <c r="H131" s="177"/>
      <c r="I131" s="178"/>
      <c r="J131" s="178"/>
      <c r="K131" s="178"/>
    </row>
    <row r="132" spans="1:11" x14ac:dyDescent="0.25">
      <c r="A132" s="40"/>
      <c r="B132" s="179"/>
      <c r="C132" s="180"/>
      <c r="D132" s="180"/>
      <c r="E132" s="180"/>
      <c r="F132" s="38"/>
      <c r="G132" s="40"/>
      <c r="H132" s="167"/>
      <c r="I132" s="168"/>
      <c r="J132" s="168"/>
      <c r="K132" s="168"/>
    </row>
    <row r="133" spans="1:11" x14ac:dyDescent="0.25">
      <c r="A133" s="40"/>
      <c r="B133" s="179"/>
      <c r="C133" s="180"/>
      <c r="D133" s="180"/>
      <c r="E133" s="180"/>
      <c r="F133" s="38"/>
      <c r="G133" s="40"/>
      <c r="H133" s="167"/>
      <c r="I133" s="168"/>
      <c r="J133" s="168"/>
      <c r="K133" s="168"/>
    </row>
    <row r="134" spans="1:11" x14ac:dyDescent="0.25">
      <c r="A134" s="40"/>
      <c r="B134" s="165"/>
      <c r="C134" s="166"/>
      <c r="D134" s="166"/>
      <c r="E134" s="166"/>
      <c r="F134" s="38"/>
      <c r="G134" s="40"/>
      <c r="H134" s="167"/>
      <c r="I134" s="168"/>
      <c r="J134" s="168"/>
      <c r="K134" s="168"/>
    </row>
    <row r="135" spans="1:11" x14ac:dyDescent="0.25">
      <c r="A135" s="40"/>
      <c r="B135" s="165"/>
      <c r="C135" s="166"/>
      <c r="D135" s="166"/>
      <c r="E135" s="166"/>
      <c r="F135" s="38"/>
      <c r="G135" s="40"/>
      <c r="H135" s="169"/>
      <c r="I135" s="170"/>
      <c r="J135" s="170"/>
      <c r="K135" s="170"/>
    </row>
    <row r="137" spans="1:11" x14ac:dyDescent="0.25">
      <c r="A137" s="16">
        <v>13</v>
      </c>
      <c r="B137" s="181" t="e">
        <f>'ITB GOODS'!#REF!</f>
        <v>#REF!</v>
      </c>
      <c r="C137" s="181"/>
      <c r="D137" s="222" t="e">
        <f>'ITB GOODS'!#REF!</f>
        <v>#REF!</v>
      </c>
      <c r="E137" s="222"/>
      <c r="F137" s="223" t="e">
        <f>D137*10%</f>
        <v>#REF!</v>
      </c>
      <c r="G137" s="223"/>
      <c r="H137" s="223" t="e">
        <f>D137*5%</f>
        <v>#REF!</v>
      </c>
      <c r="I137" s="223"/>
      <c r="J137" s="223" t="e">
        <f>D137*2%</f>
        <v>#REF!</v>
      </c>
      <c r="K137" s="223"/>
    </row>
    <row r="138" spans="1:11" ht="15" customHeight="1" x14ac:dyDescent="0.25">
      <c r="A138" s="171" t="s">
        <v>22</v>
      </c>
      <c r="B138" s="171"/>
      <c r="C138" s="172" t="e">
        <f>'ITB GOODS'!#REF!</f>
        <v>#REF!</v>
      </c>
      <c r="D138" s="172"/>
      <c r="E138" s="172"/>
      <c r="F138" s="172"/>
      <c r="G138" s="172"/>
      <c r="H138" s="172"/>
      <c r="I138" s="172"/>
      <c r="J138" s="172"/>
      <c r="K138" s="172"/>
    </row>
    <row r="139" spans="1:11" x14ac:dyDescent="0.25">
      <c r="A139" s="12"/>
      <c r="B139" s="12"/>
      <c r="C139" s="173"/>
      <c r="D139" s="173"/>
      <c r="E139" s="173"/>
      <c r="F139" s="173"/>
      <c r="G139" s="173"/>
      <c r="H139" s="173"/>
      <c r="I139" s="173"/>
      <c r="J139" s="173"/>
      <c r="K139" s="173"/>
    </row>
    <row r="140" spans="1:11" x14ac:dyDescent="0.25">
      <c r="A140" s="8"/>
      <c r="C140" s="173"/>
      <c r="D140" s="173"/>
      <c r="E140" s="173"/>
      <c r="F140" s="173"/>
      <c r="G140" s="173"/>
      <c r="H140" s="173"/>
      <c r="I140" s="173"/>
      <c r="J140" s="173"/>
      <c r="K140" s="173"/>
    </row>
    <row r="141" spans="1:11" x14ac:dyDescent="0.25">
      <c r="A141" s="174" t="s">
        <v>23</v>
      </c>
      <c r="B141" s="174"/>
    </row>
    <row r="142" spans="1:11" x14ac:dyDescent="0.25">
      <c r="A142" s="39"/>
      <c r="B142" s="175"/>
      <c r="C142" s="176"/>
      <c r="D142" s="176"/>
      <c r="E142" s="176"/>
      <c r="F142" s="38"/>
      <c r="G142" s="41"/>
      <c r="H142" s="226"/>
      <c r="I142" s="227"/>
      <c r="J142" s="227"/>
      <c r="K142" s="227"/>
    </row>
    <row r="143" spans="1:11" x14ac:dyDescent="0.25">
      <c r="A143" s="40"/>
      <c r="B143" s="224"/>
      <c r="C143" s="225"/>
      <c r="D143" s="225"/>
      <c r="E143" s="225"/>
      <c r="F143" s="38"/>
      <c r="G143" s="40"/>
      <c r="H143" s="224"/>
      <c r="I143" s="225"/>
      <c r="J143" s="225"/>
      <c r="K143" s="225"/>
    </row>
    <row r="144" spans="1:11" x14ac:dyDescent="0.25">
      <c r="A144" s="40"/>
      <c r="B144" s="224"/>
      <c r="C144" s="225"/>
      <c r="D144" s="225"/>
      <c r="E144" s="225"/>
      <c r="F144" s="38"/>
      <c r="G144" s="40"/>
      <c r="H144" s="224"/>
      <c r="I144" s="225"/>
      <c r="J144" s="225"/>
      <c r="K144" s="225"/>
    </row>
    <row r="145" spans="1:11" x14ac:dyDescent="0.25">
      <c r="A145" s="40"/>
      <c r="B145" s="224"/>
      <c r="C145" s="225"/>
      <c r="D145" s="225"/>
      <c r="E145" s="225"/>
      <c r="F145" s="38"/>
      <c r="G145" s="40"/>
      <c r="H145" s="224"/>
      <c r="I145" s="225"/>
      <c r="J145" s="225"/>
      <c r="K145" s="225"/>
    </row>
    <row r="146" spans="1:11" x14ac:dyDescent="0.25">
      <c r="A146" s="40"/>
      <c r="B146" s="224"/>
      <c r="C146" s="225"/>
      <c r="D146" s="225"/>
      <c r="E146" s="225"/>
      <c r="F146" s="38"/>
      <c r="G146" s="40"/>
      <c r="H146" s="224"/>
      <c r="I146" s="225"/>
      <c r="J146" s="225"/>
      <c r="K146" s="225"/>
    </row>
    <row r="148" spans="1:11" x14ac:dyDescent="0.25">
      <c r="A148" s="16">
        <v>14</v>
      </c>
      <c r="B148" s="181" t="e">
        <f>'ITB GOODS'!#REF!</f>
        <v>#REF!</v>
      </c>
      <c r="C148" s="181"/>
      <c r="D148" s="182" t="e">
        <f>'ITB GOODS'!#REF!</f>
        <v>#REF!</v>
      </c>
      <c r="E148" s="182"/>
      <c r="F148" s="183" t="e">
        <f>D148*10%</f>
        <v>#REF!</v>
      </c>
      <c r="G148" s="183"/>
      <c r="H148" s="183" t="e">
        <f>D148*5%</f>
        <v>#REF!</v>
      </c>
      <c r="I148" s="183"/>
      <c r="J148" s="183" t="e">
        <f>D148*2%</f>
        <v>#REF!</v>
      </c>
      <c r="K148" s="183"/>
    </row>
    <row r="149" spans="1:11" x14ac:dyDescent="0.25">
      <c r="A149" s="171" t="s">
        <v>22</v>
      </c>
      <c r="B149" s="171"/>
      <c r="C149" s="172" t="e">
        <f>'ITB GOODS'!#REF!</f>
        <v>#REF!</v>
      </c>
      <c r="D149" s="172"/>
      <c r="E149" s="172"/>
      <c r="F149" s="172"/>
      <c r="G149" s="172"/>
      <c r="H149" s="172"/>
      <c r="I149" s="172"/>
      <c r="J149" s="172"/>
      <c r="K149" s="172"/>
    </row>
    <row r="150" spans="1:11" x14ac:dyDescent="0.25">
      <c r="A150" s="12"/>
      <c r="B150" s="12"/>
      <c r="C150" s="173"/>
      <c r="D150" s="173"/>
      <c r="E150" s="173"/>
      <c r="F150" s="173"/>
      <c r="G150" s="173"/>
      <c r="H150" s="173"/>
      <c r="I150" s="173"/>
      <c r="J150" s="173"/>
      <c r="K150" s="173"/>
    </row>
    <row r="151" spans="1:11" x14ac:dyDescent="0.25">
      <c r="A151" s="8"/>
      <c r="C151" s="173"/>
      <c r="D151" s="173"/>
      <c r="E151" s="173"/>
      <c r="F151" s="173"/>
      <c r="G151" s="173"/>
      <c r="H151" s="173"/>
      <c r="I151" s="173"/>
      <c r="J151" s="173"/>
      <c r="K151" s="173"/>
    </row>
    <row r="152" spans="1:11" x14ac:dyDescent="0.25">
      <c r="A152" s="174" t="s">
        <v>23</v>
      </c>
      <c r="B152" s="174"/>
    </row>
    <row r="153" spans="1:11" x14ac:dyDescent="0.25">
      <c r="A153" s="39"/>
      <c r="B153" s="175"/>
      <c r="C153" s="176"/>
      <c r="D153" s="176"/>
      <c r="E153" s="176"/>
      <c r="F153" s="38"/>
      <c r="G153" s="41"/>
      <c r="H153" s="228"/>
      <c r="I153" s="229"/>
      <c r="J153" s="229"/>
      <c r="K153" s="229"/>
    </row>
    <row r="154" spans="1:11" x14ac:dyDescent="0.25">
      <c r="A154" s="40"/>
      <c r="B154" s="179"/>
      <c r="C154" s="180"/>
      <c r="D154" s="180"/>
      <c r="E154" s="180"/>
      <c r="F154" s="38"/>
      <c r="G154" s="40"/>
      <c r="H154" s="230"/>
      <c r="I154" s="231"/>
      <c r="J154" s="231"/>
      <c r="K154" s="231"/>
    </row>
    <row r="155" spans="1:11" x14ac:dyDescent="0.25">
      <c r="A155" s="40"/>
      <c r="B155" s="179"/>
      <c r="C155" s="180"/>
      <c r="D155" s="180"/>
      <c r="E155" s="180"/>
      <c r="F155" s="38"/>
      <c r="G155" s="40"/>
      <c r="H155" s="230"/>
      <c r="I155" s="231"/>
      <c r="J155" s="231"/>
      <c r="K155" s="231"/>
    </row>
    <row r="156" spans="1:11" x14ac:dyDescent="0.25">
      <c r="A156" s="40"/>
      <c r="B156" s="165"/>
      <c r="C156" s="166"/>
      <c r="D156" s="166"/>
      <c r="E156" s="166"/>
      <c r="F156" s="38"/>
      <c r="G156" s="40"/>
      <c r="H156" s="230"/>
      <c r="I156" s="231"/>
      <c r="J156" s="231"/>
      <c r="K156" s="231"/>
    </row>
    <row r="157" spans="1:11" x14ac:dyDescent="0.25">
      <c r="A157" s="40"/>
      <c r="B157" s="165"/>
      <c r="C157" s="166"/>
      <c r="D157" s="166"/>
      <c r="E157" s="166"/>
      <c r="F157" s="38"/>
      <c r="G157" s="40"/>
      <c r="H157" s="232"/>
      <c r="I157" s="233"/>
      <c r="J157" s="233"/>
      <c r="K157" s="233"/>
    </row>
    <row r="159" spans="1:11" x14ac:dyDescent="0.25">
      <c r="A159" s="16">
        <v>15</v>
      </c>
      <c r="B159" s="181" t="e">
        <f>'ITB GOODS'!#REF!</f>
        <v>#REF!</v>
      </c>
      <c r="C159" s="181"/>
      <c r="D159" s="182" t="e">
        <f>'ITB GOODS'!#REF!</f>
        <v>#REF!</v>
      </c>
      <c r="E159" s="182"/>
      <c r="F159" s="183" t="e">
        <f>D159*10%</f>
        <v>#REF!</v>
      </c>
      <c r="G159" s="183"/>
      <c r="H159" s="183" t="e">
        <f>D159*5%</f>
        <v>#REF!</v>
      </c>
      <c r="I159" s="183"/>
      <c r="J159" s="183" t="e">
        <f>D159*2%</f>
        <v>#REF!</v>
      </c>
      <c r="K159" s="183"/>
    </row>
    <row r="160" spans="1:11" x14ac:dyDescent="0.25">
      <c r="A160" s="171" t="s">
        <v>22</v>
      </c>
      <c r="B160" s="171"/>
      <c r="C160" s="172" t="e">
        <f>'ITB GOODS'!#REF!</f>
        <v>#REF!</v>
      </c>
      <c r="D160" s="172"/>
      <c r="E160" s="172"/>
      <c r="F160" s="172"/>
      <c r="G160" s="172"/>
      <c r="H160" s="172"/>
      <c r="I160" s="172"/>
      <c r="J160" s="172"/>
      <c r="K160" s="172"/>
    </row>
    <row r="161" spans="1:11" x14ac:dyDescent="0.25">
      <c r="A161" s="12"/>
      <c r="B161" s="12"/>
      <c r="C161" s="173"/>
      <c r="D161" s="173"/>
      <c r="E161" s="173"/>
      <c r="F161" s="173"/>
      <c r="G161" s="173"/>
      <c r="H161" s="173"/>
      <c r="I161" s="173"/>
      <c r="J161" s="173"/>
      <c r="K161" s="173"/>
    </row>
    <row r="162" spans="1:11" x14ac:dyDescent="0.25">
      <c r="A162" s="8"/>
      <c r="C162" s="173"/>
      <c r="D162" s="173"/>
      <c r="E162" s="173"/>
      <c r="F162" s="173"/>
      <c r="G162" s="173"/>
      <c r="H162" s="173"/>
      <c r="I162" s="173"/>
      <c r="J162" s="173"/>
      <c r="K162" s="173"/>
    </row>
    <row r="163" spans="1:11" x14ac:dyDescent="0.25">
      <c r="A163" s="174" t="s">
        <v>23</v>
      </c>
      <c r="B163" s="174"/>
    </row>
    <row r="164" spans="1:11" x14ac:dyDescent="0.25">
      <c r="A164" s="39"/>
      <c r="B164" s="179" t="s">
        <v>162</v>
      </c>
      <c r="C164" s="180"/>
      <c r="D164" s="180"/>
      <c r="E164" s="180"/>
      <c r="F164" s="38"/>
      <c r="G164" s="41"/>
      <c r="H164" s="197"/>
      <c r="I164" s="198"/>
      <c r="J164" s="198"/>
      <c r="K164" s="198"/>
    </row>
    <row r="165" spans="1:11" x14ac:dyDescent="0.25">
      <c r="A165" s="40"/>
      <c r="B165" s="179"/>
      <c r="C165" s="180"/>
      <c r="D165" s="180"/>
      <c r="E165" s="180"/>
      <c r="F165" s="38"/>
      <c r="G165" s="40"/>
      <c r="H165" s="197"/>
      <c r="I165" s="198"/>
      <c r="J165" s="198"/>
      <c r="K165" s="198"/>
    </row>
    <row r="166" spans="1:11" x14ac:dyDescent="0.25">
      <c r="A166" s="40"/>
      <c r="B166" s="194"/>
      <c r="C166" s="193"/>
      <c r="D166" s="193"/>
      <c r="E166" s="193"/>
      <c r="F166" s="38"/>
      <c r="G166" s="40"/>
      <c r="H166" s="197"/>
      <c r="I166" s="198"/>
      <c r="J166" s="198"/>
      <c r="K166" s="198"/>
    </row>
    <row r="167" spans="1:11" x14ac:dyDescent="0.25">
      <c r="A167" s="40"/>
      <c r="B167" s="195"/>
      <c r="C167" s="196"/>
      <c r="D167" s="196"/>
      <c r="E167" s="196"/>
      <c r="F167" s="38"/>
      <c r="G167" s="40"/>
      <c r="H167" s="197"/>
      <c r="I167" s="198"/>
      <c r="J167" s="198"/>
      <c r="K167" s="198"/>
    </row>
    <row r="168" spans="1:11" x14ac:dyDescent="0.25">
      <c r="A168" s="40"/>
      <c r="B168" s="195"/>
      <c r="C168" s="196"/>
      <c r="D168" s="196"/>
      <c r="E168" s="196"/>
      <c r="F168" s="38"/>
      <c r="G168" s="40"/>
      <c r="H168" s="197"/>
      <c r="I168" s="198"/>
      <c r="J168" s="198"/>
      <c r="K168" s="198"/>
    </row>
    <row r="169" spans="1:11" x14ac:dyDescent="0.25">
      <c r="A169" s="11" t="s">
        <v>21</v>
      </c>
      <c r="B169" s="188" t="s">
        <v>13</v>
      </c>
      <c r="C169" s="189"/>
      <c r="D169" s="190" t="s">
        <v>14</v>
      </c>
      <c r="E169" s="191"/>
      <c r="F169" s="192">
        <v>0.1</v>
      </c>
      <c r="G169" s="193"/>
      <c r="H169" s="190" t="s">
        <v>28</v>
      </c>
      <c r="I169" s="191"/>
      <c r="J169" s="190" t="s">
        <v>29</v>
      </c>
      <c r="K169" s="191"/>
    </row>
    <row r="170" spans="1:11" x14ac:dyDescent="0.25">
      <c r="A170" s="13"/>
      <c r="B170" s="184"/>
      <c r="C170" s="184"/>
      <c r="D170" s="185"/>
      <c r="E170" s="185"/>
      <c r="F170" s="186"/>
      <c r="G170" s="184"/>
      <c r="H170" s="187"/>
      <c r="I170" s="185"/>
      <c r="J170" s="187"/>
      <c r="K170" s="185"/>
    </row>
    <row r="171" spans="1:11" x14ac:dyDescent="0.25">
      <c r="A171" s="16">
        <v>16</v>
      </c>
      <c r="B171" s="181" t="e">
        <f>'ITB GOODS'!#REF!</f>
        <v>#REF!</v>
      </c>
      <c r="C171" s="181"/>
      <c r="D171" s="182" t="e">
        <f>'ITB GOODS'!#REF!</f>
        <v>#REF!</v>
      </c>
      <c r="E171" s="182"/>
      <c r="F171" s="183" t="e">
        <f>D171*10%</f>
        <v>#REF!</v>
      </c>
      <c r="G171" s="183"/>
      <c r="H171" s="183" t="e">
        <f>D171*5%</f>
        <v>#REF!</v>
      </c>
      <c r="I171" s="183"/>
      <c r="J171" s="183" t="e">
        <f>D171*2%</f>
        <v>#REF!</v>
      </c>
      <c r="K171" s="183"/>
    </row>
    <row r="172" spans="1:11" x14ac:dyDescent="0.25">
      <c r="A172" s="171" t="s">
        <v>22</v>
      </c>
      <c r="B172" s="171"/>
      <c r="C172" s="172" t="e">
        <f>'ITB GOODS'!#REF!</f>
        <v>#REF!</v>
      </c>
      <c r="D172" s="172"/>
      <c r="E172" s="172"/>
      <c r="F172" s="172"/>
      <c r="G172" s="172"/>
      <c r="H172" s="172"/>
      <c r="I172" s="172"/>
      <c r="J172" s="172"/>
      <c r="K172" s="172"/>
    </row>
    <row r="173" spans="1:11" x14ac:dyDescent="0.25">
      <c r="A173" s="12"/>
      <c r="B173" s="12"/>
      <c r="C173" s="173"/>
      <c r="D173" s="173"/>
      <c r="E173" s="173"/>
      <c r="F173" s="173"/>
      <c r="G173" s="173"/>
      <c r="H173" s="173"/>
      <c r="I173" s="173"/>
      <c r="J173" s="173"/>
      <c r="K173" s="173"/>
    </row>
    <row r="174" spans="1:11" x14ac:dyDescent="0.25">
      <c r="A174" s="8"/>
      <c r="C174" s="173"/>
      <c r="D174" s="173"/>
      <c r="E174" s="173"/>
      <c r="F174" s="173"/>
      <c r="G174" s="173"/>
      <c r="H174" s="173"/>
      <c r="I174" s="173"/>
      <c r="J174" s="173"/>
      <c r="K174" s="173"/>
    </row>
    <row r="175" spans="1:11" x14ac:dyDescent="0.25">
      <c r="A175" s="174" t="s">
        <v>23</v>
      </c>
      <c r="B175" s="174"/>
    </row>
    <row r="176" spans="1:11" x14ac:dyDescent="0.25">
      <c r="A176" s="40"/>
      <c r="B176" s="175" t="s">
        <v>160</v>
      </c>
      <c r="C176" s="176"/>
      <c r="D176" s="176"/>
      <c r="E176" s="176"/>
      <c r="F176" s="38"/>
      <c r="G176" s="41"/>
      <c r="H176" s="217"/>
      <c r="I176" s="218"/>
      <c r="J176" s="218"/>
      <c r="K176" s="218"/>
    </row>
    <row r="177" spans="1:11" x14ac:dyDescent="0.25">
      <c r="A177" s="40"/>
      <c r="B177" s="179" t="s">
        <v>161</v>
      </c>
      <c r="C177" s="180"/>
      <c r="D177" s="180"/>
      <c r="E177" s="180"/>
      <c r="F177" s="38"/>
      <c r="G177" s="40"/>
      <c r="H177" s="165"/>
      <c r="I177" s="166"/>
      <c r="J177" s="166"/>
      <c r="K177" s="166"/>
    </row>
    <row r="178" spans="1:11" x14ac:dyDescent="0.25">
      <c r="A178" s="40"/>
      <c r="B178" s="179" t="s">
        <v>162</v>
      </c>
      <c r="C178" s="180"/>
      <c r="D178" s="180"/>
      <c r="E178" s="180"/>
      <c r="F178" s="38"/>
      <c r="G178" s="40"/>
      <c r="H178" s="165"/>
      <c r="I178" s="166"/>
      <c r="J178" s="166"/>
      <c r="K178" s="166"/>
    </row>
    <row r="179" spans="1:11" x14ac:dyDescent="0.25">
      <c r="A179" s="40"/>
      <c r="B179" s="165"/>
      <c r="C179" s="166"/>
      <c r="D179" s="166"/>
      <c r="E179" s="166"/>
      <c r="F179" s="38"/>
      <c r="G179" s="40"/>
      <c r="H179" s="165"/>
      <c r="I179" s="166"/>
      <c r="J179" s="166"/>
      <c r="K179" s="166"/>
    </row>
    <row r="180" spans="1:11" x14ac:dyDescent="0.25">
      <c r="A180" s="40"/>
      <c r="B180" s="165"/>
      <c r="C180" s="166"/>
      <c r="D180" s="166"/>
      <c r="E180" s="166"/>
      <c r="F180" s="38"/>
      <c r="G180" s="40"/>
      <c r="H180" s="179"/>
      <c r="I180" s="180"/>
      <c r="J180" s="180"/>
      <c r="K180" s="180"/>
    </row>
    <row r="182" spans="1:11" x14ac:dyDescent="0.25">
      <c r="A182" s="16">
        <v>17</v>
      </c>
      <c r="B182" s="181" t="e">
        <f>'ITB GOODS'!#REF!</f>
        <v>#REF!</v>
      </c>
      <c r="C182" s="181"/>
      <c r="D182" s="182" t="e">
        <f>'ITB GOODS'!#REF!</f>
        <v>#REF!</v>
      </c>
      <c r="E182" s="182"/>
      <c r="F182" s="183" t="e">
        <f>D182*10%</f>
        <v>#REF!</v>
      </c>
      <c r="G182" s="183"/>
      <c r="H182" s="183" t="e">
        <f>D182*5%</f>
        <v>#REF!</v>
      </c>
      <c r="I182" s="183"/>
      <c r="J182" s="183" t="e">
        <f>D182*2%</f>
        <v>#REF!</v>
      </c>
      <c r="K182" s="183"/>
    </row>
    <row r="183" spans="1:11" x14ac:dyDescent="0.25">
      <c r="A183" s="171" t="s">
        <v>22</v>
      </c>
      <c r="B183" s="171"/>
      <c r="C183" s="172" t="e">
        <f>'ITB GOODS'!#REF!</f>
        <v>#REF!</v>
      </c>
      <c r="D183" s="172"/>
      <c r="E183" s="172"/>
      <c r="F183" s="172"/>
      <c r="G183" s="172"/>
      <c r="H183" s="172"/>
      <c r="I183" s="172"/>
      <c r="J183" s="172"/>
      <c r="K183" s="172"/>
    </row>
    <row r="184" spans="1:11" x14ac:dyDescent="0.25">
      <c r="A184" s="12"/>
      <c r="B184" s="12"/>
      <c r="C184" s="173"/>
      <c r="D184" s="173"/>
      <c r="E184" s="173"/>
      <c r="F184" s="173"/>
      <c r="G184" s="173"/>
      <c r="H184" s="173"/>
      <c r="I184" s="173"/>
      <c r="J184" s="173"/>
      <c r="K184" s="173"/>
    </row>
    <row r="185" spans="1:11" x14ac:dyDescent="0.25">
      <c r="A185" s="8"/>
      <c r="C185" s="173"/>
      <c r="D185" s="173"/>
      <c r="E185" s="173"/>
      <c r="F185" s="173"/>
      <c r="G185" s="173"/>
      <c r="H185" s="173"/>
      <c r="I185" s="173"/>
      <c r="J185" s="173"/>
      <c r="K185" s="173"/>
    </row>
    <row r="186" spans="1:11" x14ac:dyDescent="0.25">
      <c r="A186" s="174" t="s">
        <v>23</v>
      </c>
      <c r="B186" s="174"/>
    </row>
    <row r="187" spans="1:11" x14ac:dyDescent="0.25">
      <c r="A187" s="40"/>
      <c r="B187" s="175"/>
      <c r="C187" s="176"/>
      <c r="D187" s="176"/>
      <c r="E187" s="176"/>
      <c r="F187" s="38"/>
      <c r="G187" s="41"/>
      <c r="H187" s="177"/>
      <c r="I187" s="178"/>
      <c r="J187" s="178"/>
      <c r="K187" s="178"/>
    </row>
    <row r="188" spans="1:11" x14ac:dyDescent="0.25">
      <c r="A188" s="40"/>
      <c r="B188" s="179"/>
      <c r="C188" s="180"/>
      <c r="D188" s="180"/>
      <c r="E188" s="180"/>
      <c r="F188" s="38"/>
      <c r="G188" s="40"/>
      <c r="H188" s="165"/>
      <c r="I188" s="168"/>
      <c r="J188" s="168"/>
      <c r="K188" s="168"/>
    </row>
    <row r="189" spans="1:11" x14ac:dyDescent="0.25">
      <c r="A189" s="40"/>
      <c r="B189" s="179"/>
      <c r="C189" s="180"/>
      <c r="D189" s="180"/>
      <c r="E189" s="180"/>
      <c r="F189" s="38"/>
      <c r="G189" s="40"/>
      <c r="H189" s="167"/>
      <c r="I189" s="168"/>
      <c r="J189" s="168"/>
      <c r="K189" s="168"/>
    </row>
    <row r="190" spans="1:11" x14ac:dyDescent="0.25">
      <c r="A190" s="40"/>
      <c r="B190" s="165"/>
      <c r="C190" s="166"/>
      <c r="D190" s="166"/>
      <c r="E190" s="166"/>
      <c r="F190" s="38"/>
      <c r="G190" s="40"/>
      <c r="H190" s="167"/>
      <c r="I190" s="168"/>
      <c r="J190" s="168"/>
      <c r="K190" s="168"/>
    </row>
    <row r="191" spans="1:11" x14ac:dyDescent="0.25">
      <c r="A191" s="40"/>
      <c r="B191" s="165"/>
      <c r="C191" s="166"/>
      <c r="D191" s="166"/>
      <c r="E191" s="166"/>
      <c r="F191" s="38"/>
      <c r="G191" s="40"/>
      <c r="H191" s="169"/>
      <c r="I191" s="170"/>
      <c r="J191" s="170"/>
      <c r="K191" s="170"/>
    </row>
    <row r="193" spans="1:11" x14ac:dyDescent="0.25">
      <c r="A193" s="16">
        <v>18</v>
      </c>
      <c r="B193" s="181" t="e">
        <f>'ITB GOODS'!#REF!</f>
        <v>#REF!</v>
      </c>
      <c r="C193" s="181"/>
      <c r="D193" s="182" t="e">
        <f>'ITB GOODS'!#REF!</f>
        <v>#REF!</v>
      </c>
      <c r="E193" s="182"/>
      <c r="F193" s="183" t="e">
        <f>D193*10%</f>
        <v>#REF!</v>
      </c>
      <c r="G193" s="183"/>
      <c r="H193" s="183" t="e">
        <f>D193*5%</f>
        <v>#REF!</v>
      </c>
      <c r="I193" s="183"/>
      <c r="J193" s="183" t="e">
        <f>D193*2%</f>
        <v>#REF!</v>
      </c>
      <c r="K193" s="183"/>
    </row>
    <row r="194" spans="1:11" x14ac:dyDescent="0.25">
      <c r="A194" s="171" t="s">
        <v>22</v>
      </c>
      <c r="B194" s="171"/>
      <c r="C194" s="172" t="e">
        <f>'ITB GOODS'!#REF!</f>
        <v>#REF!</v>
      </c>
      <c r="D194" s="172"/>
      <c r="E194" s="172"/>
      <c r="F194" s="172"/>
      <c r="G194" s="172"/>
      <c r="H194" s="172"/>
      <c r="I194" s="172"/>
      <c r="J194" s="172"/>
      <c r="K194" s="172"/>
    </row>
    <row r="195" spans="1:11" x14ac:dyDescent="0.25">
      <c r="A195" s="12"/>
      <c r="B195" s="12"/>
      <c r="C195" s="173"/>
      <c r="D195" s="173"/>
      <c r="E195" s="173"/>
      <c r="F195" s="173"/>
      <c r="G195" s="173"/>
      <c r="H195" s="173"/>
      <c r="I195" s="173"/>
      <c r="J195" s="173"/>
      <c r="K195" s="173"/>
    </row>
    <row r="196" spans="1:11" x14ac:dyDescent="0.25">
      <c r="A196" s="8"/>
      <c r="C196" s="173"/>
      <c r="D196" s="173"/>
      <c r="E196" s="173"/>
      <c r="F196" s="173"/>
      <c r="G196" s="173"/>
      <c r="H196" s="173"/>
      <c r="I196" s="173"/>
      <c r="J196" s="173"/>
      <c r="K196" s="173"/>
    </row>
    <row r="197" spans="1:11" x14ac:dyDescent="0.25">
      <c r="A197" s="174" t="s">
        <v>23</v>
      </c>
      <c r="B197" s="174"/>
    </row>
    <row r="198" spans="1:11" x14ac:dyDescent="0.25">
      <c r="A198" s="40"/>
      <c r="B198" s="175"/>
      <c r="C198" s="176"/>
      <c r="D198" s="176"/>
      <c r="E198" s="176"/>
      <c r="F198" s="38"/>
      <c r="G198" s="41"/>
      <c r="H198" s="177"/>
      <c r="I198" s="178"/>
      <c r="J198" s="178"/>
      <c r="K198" s="178"/>
    </row>
    <row r="199" spans="1:11" x14ac:dyDescent="0.25">
      <c r="A199" s="40"/>
      <c r="B199" s="179"/>
      <c r="C199" s="180"/>
      <c r="D199" s="180"/>
      <c r="E199" s="180"/>
      <c r="F199" s="38"/>
      <c r="G199" s="40"/>
      <c r="H199" s="167"/>
      <c r="I199" s="168"/>
      <c r="J199" s="168"/>
      <c r="K199" s="168"/>
    </row>
    <row r="200" spans="1:11" x14ac:dyDescent="0.25">
      <c r="A200" s="40"/>
      <c r="B200" s="179"/>
      <c r="C200" s="180"/>
      <c r="D200" s="180"/>
      <c r="E200" s="180"/>
      <c r="F200" s="38"/>
      <c r="G200" s="40"/>
      <c r="H200" s="167"/>
      <c r="I200" s="168"/>
      <c r="J200" s="168"/>
      <c r="K200" s="168"/>
    </row>
    <row r="201" spans="1:11" x14ac:dyDescent="0.25">
      <c r="A201" s="40"/>
      <c r="B201" s="165"/>
      <c r="C201" s="166"/>
      <c r="D201" s="166"/>
      <c r="E201" s="166"/>
      <c r="F201" s="38"/>
      <c r="G201" s="40"/>
      <c r="H201" s="167"/>
      <c r="I201" s="168"/>
      <c r="J201" s="168"/>
      <c r="K201" s="168"/>
    </row>
    <row r="202" spans="1:11" x14ac:dyDescent="0.25">
      <c r="A202" s="40"/>
      <c r="B202" s="165"/>
      <c r="C202" s="166"/>
      <c r="D202" s="166"/>
      <c r="E202" s="166"/>
      <c r="F202" s="38"/>
      <c r="G202" s="40"/>
      <c r="H202" s="169"/>
      <c r="I202" s="170"/>
      <c r="J202" s="170"/>
      <c r="K202" s="170"/>
    </row>
    <row r="204" spans="1:11" x14ac:dyDescent="0.25">
      <c r="A204" s="16">
        <v>19</v>
      </c>
      <c r="B204" s="181" t="e">
        <f>'ITB GOODS'!#REF!</f>
        <v>#REF!</v>
      </c>
      <c r="C204" s="181"/>
      <c r="D204" s="182" t="e">
        <f>'ITB GOODS'!#REF!</f>
        <v>#REF!</v>
      </c>
      <c r="E204" s="182"/>
      <c r="F204" s="183" t="e">
        <f>D204*10%</f>
        <v>#REF!</v>
      </c>
      <c r="G204" s="183"/>
      <c r="H204" s="183" t="e">
        <f>D204*5%</f>
        <v>#REF!</v>
      </c>
      <c r="I204" s="183"/>
      <c r="J204" s="183" t="e">
        <f>D204*2%</f>
        <v>#REF!</v>
      </c>
      <c r="K204" s="183"/>
    </row>
    <row r="205" spans="1:11" x14ac:dyDescent="0.25">
      <c r="A205" s="171" t="s">
        <v>22</v>
      </c>
      <c r="B205" s="171"/>
      <c r="C205" s="172" t="e">
        <f>'ITB GOODS'!#REF!</f>
        <v>#REF!</v>
      </c>
      <c r="D205" s="172"/>
      <c r="E205" s="172"/>
      <c r="F205" s="172"/>
      <c r="G205" s="172"/>
      <c r="H205" s="172"/>
      <c r="I205" s="172"/>
      <c r="J205" s="172"/>
      <c r="K205" s="172"/>
    </row>
    <row r="206" spans="1:11" x14ac:dyDescent="0.25">
      <c r="A206" s="12"/>
      <c r="B206" s="12"/>
      <c r="C206" s="173"/>
      <c r="D206" s="173"/>
      <c r="E206" s="173"/>
      <c r="F206" s="173"/>
      <c r="G206" s="173"/>
      <c r="H206" s="173"/>
      <c r="I206" s="173"/>
      <c r="J206" s="173"/>
      <c r="K206" s="173"/>
    </row>
    <row r="207" spans="1:11" x14ac:dyDescent="0.25">
      <c r="A207" s="8"/>
      <c r="C207" s="173"/>
      <c r="D207" s="173"/>
      <c r="E207" s="173"/>
      <c r="F207" s="173"/>
      <c r="G207" s="173"/>
      <c r="H207" s="173"/>
      <c r="I207" s="173"/>
      <c r="J207" s="173"/>
      <c r="K207" s="173"/>
    </row>
    <row r="208" spans="1:11" x14ac:dyDescent="0.25">
      <c r="A208" s="174" t="s">
        <v>23</v>
      </c>
      <c r="B208" s="174"/>
    </row>
    <row r="209" spans="1:11" x14ac:dyDescent="0.25">
      <c r="A209" s="40"/>
      <c r="B209" s="175"/>
      <c r="C209" s="176"/>
      <c r="D209" s="176"/>
      <c r="E209" s="176"/>
      <c r="F209" s="38"/>
      <c r="G209" s="41"/>
      <c r="H209" s="177"/>
      <c r="I209" s="178"/>
      <c r="J209" s="178"/>
      <c r="K209" s="178"/>
    </row>
    <row r="210" spans="1:11" x14ac:dyDescent="0.25">
      <c r="A210" s="40"/>
      <c r="B210" s="179"/>
      <c r="C210" s="180"/>
      <c r="D210" s="180"/>
      <c r="E210" s="180"/>
      <c r="F210" s="38"/>
      <c r="G210" s="40"/>
      <c r="H210" s="167"/>
      <c r="I210" s="168"/>
      <c r="J210" s="168"/>
      <c r="K210" s="168"/>
    </row>
    <row r="211" spans="1:11" x14ac:dyDescent="0.25">
      <c r="A211" s="40"/>
      <c r="B211" s="179"/>
      <c r="C211" s="180"/>
      <c r="D211" s="180"/>
      <c r="E211" s="180"/>
      <c r="F211" s="38"/>
      <c r="G211" s="40"/>
      <c r="H211" s="167"/>
      <c r="I211" s="168"/>
      <c r="J211" s="168"/>
      <c r="K211" s="168"/>
    </row>
    <row r="212" spans="1:11" x14ac:dyDescent="0.25">
      <c r="A212" s="40"/>
      <c r="B212" s="165"/>
      <c r="C212" s="166"/>
      <c r="D212" s="166"/>
      <c r="E212" s="166"/>
      <c r="F212" s="38"/>
      <c r="G212" s="40"/>
      <c r="H212" s="167"/>
      <c r="I212" s="168"/>
      <c r="J212" s="168"/>
      <c r="K212" s="168"/>
    </row>
    <row r="213" spans="1:11" x14ac:dyDescent="0.25">
      <c r="A213" s="40"/>
      <c r="B213" s="165"/>
      <c r="C213" s="166"/>
      <c r="D213" s="166"/>
      <c r="E213" s="166"/>
      <c r="F213" s="38"/>
      <c r="G213" s="40"/>
      <c r="H213" s="169"/>
      <c r="I213" s="170"/>
      <c r="J213" s="170"/>
      <c r="K213" s="170"/>
    </row>
    <row r="215" spans="1:11" x14ac:dyDescent="0.25">
      <c r="A215" s="16">
        <v>20</v>
      </c>
      <c r="B215" s="234" t="e">
        <f>'ITB GOODS'!#REF!</f>
        <v>#REF!</v>
      </c>
      <c r="C215" s="181"/>
      <c r="D215" s="182" t="e">
        <f>'ITB GOODS'!#REF!</f>
        <v>#REF!</v>
      </c>
      <c r="E215" s="182"/>
      <c r="F215" s="183" t="e">
        <f>D215*10%</f>
        <v>#REF!</v>
      </c>
      <c r="G215" s="183"/>
      <c r="H215" s="183" t="e">
        <f>D215*5%</f>
        <v>#REF!</v>
      </c>
      <c r="I215" s="183"/>
      <c r="J215" s="183" t="e">
        <f>D215*2%</f>
        <v>#REF!</v>
      </c>
      <c r="K215" s="183"/>
    </row>
    <row r="216" spans="1:11" x14ac:dyDescent="0.25">
      <c r="A216" s="171" t="s">
        <v>22</v>
      </c>
      <c r="B216" s="171"/>
      <c r="C216" s="172" t="e">
        <f>'ITB GOODS'!#REF!</f>
        <v>#REF!</v>
      </c>
      <c r="D216" s="172"/>
      <c r="E216" s="172"/>
      <c r="F216" s="172"/>
      <c r="G216" s="172"/>
      <c r="H216" s="172"/>
      <c r="I216" s="172"/>
      <c r="J216" s="172"/>
      <c r="K216" s="172"/>
    </row>
    <row r="217" spans="1:11" x14ac:dyDescent="0.25">
      <c r="A217" s="12"/>
      <c r="B217" s="12"/>
      <c r="C217" s="173"/>
      <c r="D217" s="173"/>
      <c r="E217" s="173"/>
      <c r="F217" s="173"/>
      <c r="G217" s="173"/>
      <c r="H217" s="173"/>
      <c r="I217" s="173"/>
      <c r="J217" s="173"/>
      <c r="K217" s="173"/>
    </row>
    <row r="218" spans="1:11" x14ac:dyDescent="0.25">
      <c r="A218" s="8"/>
      <c r="C218" s="173"/>
      <c r="D218" s="173"/>
      <c r="E218" s="173"/>
      <c r="F218" s="173"/>
      <c r="G218" s="173"/>
      <c r="H218" s="173"/>
      <c r="I218" s="173"/>
      <c r="J218" s="173"/>
      <c r="K218" s="173"/>
    </row>
    <row r="219" spans="1:11" x14ac:dyDescent="0.25">
      <c r="A219" s="174" t="s">
        <v>23</v>
      </c>
      <c r="B219" s="174"/>
    </row>
    <row r="220" spans="1:11" x14ac:dyDescent="0.25">
      <c r="A220" s="40"/>
      <c r="B220" s="175"/>
      <c r="C220" s="176"/>
      <c r="D220" s="176"/>
      <c r="E220" s="176"/>
      <c r="F220" s="38"/>
      <c r="G220" s="41"/>
      <c r="H220" s="177"/>
      <c r="I220" s="178"/>
      <c r="J220" s="178"/>
      <c r="K220" s="178"/>
    </row>
    <row r="221" spans="1:11" x14ac:dyDescent="0.25">
      <c r="A221" s="40"/>
      <c r="B221" s="179"/>
      <c r="C221" s="180"/>
      <c r="D221" s="180"/>
      <c r="E221" s="180"/>
      <c r="F221" s="38"/>
      <c r="G221" s="40"/>
      <c r="H221" s="167"/>
      <c r="I221" s="168"/>
      <c r="J221" s="168"/>
      <c r="K221" s="168"/>
    </row>
    <row r="222" spans="1:11" x14ac:dyDescent="0.25">
      <c r="A222" s="40"/>
      <c r="B222" s="179"/>
      <c r="C222" s="180"/>
      <c r="D222" s="180"/>
      <c r="E222" s="180"/>
      <c r="F222" s="38"/>
      <c r="G222" s="40"/>
      <c r="H222" s="167"/>
      <c r="I222" s="168"/>
      <c r="J222" s="168"/>
      <c r="K222" s="168"/>
    </row>
    <row r="223" spans="1:11" x14ac:dyDescent="0.25">
      <c r="A223" s="40"/>
      <c r="B223" s="165"/>
      <c r="C223" s="166"/>
      <c r="D223" s="166"/>
      <c r="E223" s="166"/>
      <c r="F223" s="38"/>
      <c r="G223" s="40"/>
      <c r="H223" s="167"/>
      <c r="I223" s="168"/>
      <c r="J223" s="168"/>
      <c r="K223" s="168"/>
    </row>
    <row r="224" spans="1:11" x14ac:dyDescent="0.25">
      <c r="A224" s="40"/>
      <c r="B224" s="165"/>
      <c r="C224" s="166"/>
      <c r="D224" s="166"/>
      <c r="E224" s="166"/>
      <c r="F224" s="38"/>
      <c r="G224" s="40"/>
      <c r="H224" s="169"/>
      <c r="I224" s="170"/>
      <c r="J224" s="170"/>
      <c r="K224" s="170"/>
    </row>
    <row r="225" spans="1:11" x14ac:dyDescent="0.25">
      <c r="A225" s="11" t="s">
        <v>21</v>
      </c>
      <c r="B225" s="188" t="s">
        <v>13</v>
      </c>
      <c r="C225" s="189"/>
      <c r="D225" s="190" t="s">
        <v>14</v>
      </c>
      <c r="E225" s="191"/>
      <c r="F225" s="192">
        <v>0.1</v>
      </c>
      <c r="G225" s="193"/>
      <c r="H225" s="190" t="s">
        <v>28</v>
      </c>
      <c r="I225" s="191"/>
      <c r="J225" s="190" t="s">
        <v>29</v>
      </c>
      <c r="K225" s="191"/>
    </row>
    <row r="226" spans="1:11" x14ac:dyDescent="0.25">
      <c r="A226" s="13"/>
      <c r="B226" s="184"/>
      <c r="C226" s="184"/>
      <c r="D226" s="185"/>
      <c r="E226" s="185"/>
      <c r="F226" s="186"/>
      <c r="G226" s="184"/>
      <c r="H226" s="187"/>
      <c r="I226" s="185"/>
      <c r="J226" s="187"/>
      <c r="K226" s="185"/>
    </row>
    <row r="227" spans="1:11" x14ac:dyDescent="0.25">
      <c r="A227" s="16">
        <v>21</v>
      </c>
      <c r="B227" s="181" t="e">
        <f>'ITB GOODS'!#REF!</f>
        <v>#REF!</v>
      </c>
      <c r="C227" s="181"/>
      <c r="D227" s="182" t="e">
        <f>'ITB GOODS'!#REF!</f>
        <v>#REF!</v>
      </c>
      <c r="E227" s="182"/>
      <c r="F227" s="183" t="e">
        <f>D227*10%</f>
        <v>#REF!</v>
      </c>
      <c r="G227" s="183"/>
      <c r="H227" s="183" t="e">
        <f>D227*5%</f>
        <v>#REF!</v>
      </c>
      <c r="I227" s="183"/>
      <c r="J227" s="183" t="e">
        <f>D227*2%</f>
        <v>#REF!</v>
      </c>
      <c r="K227" s="183"/>
    </row>
    <row r="228" spans="1:11" x14ac:dyDescent="0.25">
      <c r="A228" s="171" t="s">
        <v>22</v>
      </c>
      <c r="B228" s="171"/>
      <c r="C228" s="172" t="e">
        <f>'ITB GOODS'!#REF!</f>
        <v>#REF!</v>
      </c>
      <c r="D228" s="172"/>
      <c r="E228" s="172"/>
      <c r="F228" s="172"/>
      <c r="G228" s="172"/>
      <c r="H228" s="172"/>
      <c r="I228" s="172"/>
      <c r="J228" s="172"/>
      <c r="K228" s="172"/>
    </row>
    <row r="229" spans="1:11" x14ac:dyDescent="0.25">
      <c r="A229" s="12"/>
      <c r="B229" s="12"/>
      <c r="C229" s="173"/>
      <c r="D229" s="173"/>
      <c r="E229" s="173"/>
      <c r="F229" s="173"/>
      <c r="G229" s="173"/>
      <c r="H229" s="173"/>
      <c r="I229" s="173"/>
      <c r="J229" s="173"/>
      <c r="K229" s="173"/>
    </row>
    <row r="230" spans="1:11" x14ac:dyDescent="0.25">
      <c r="A230" s="8"/>
      <c r="C230" s="173"/>
      <c r="D230" s="173"/>
      <c r="E230" s="173"/>
      <c r="F230" s="173"/>
      <c r="G230" s="173"/>
      <c r="H230" s="173"/>
      <c r="I230" s="173"/>
      <c r="J230" s="173"/>
      <c r="K230" s="173"/>
    </row>
    <row r="231" spans="1:11" x14ac:dyDescent="0.25">
      <c r="A231" s="174" t="s">
        <v>23</v>
      </c>
      <c r="B231" s="174"/>
    </row>
    <row r="232" spans="1:11" x14ac:dyDescent="0.25">
      <c r="A232" s="40"/>
      <c r="B232" s="175"/>
      <c r="C232" s="176"/>
      <c r="D232" s="176"/>
      <c r="E232" s="176"/>
      <c r="F232" s="38"/>
      <c r="G232" s="41"/>
      <c r="H232" s="177"/>
      <c r="I232" s="178"/>
      <c r="J232" s="178"/>
      <c r="K232" s="178"/>
    </row>
    <row r="233" spans="1:11" x14ac:dyDescent="0.25">
      <c r="A233" s="40"/>
      <c r="B233" s="179"/>
      <c r="C233" s="180"/>
      <c r="D233" s="180"/>
      <c r="E233" s="180"/>
      <c r="F233" s="38"/>
      <c r="G233" s="40"/>
      <c r="H233" s="167"/>
      <c r="I233" s="168"/>
      <c r="J233" s="168"/>
      <c r="K233" s="168"/>
    </row>
    <row r="234" spans="1:11" x14ac:dyDescent="0.25">
      <c r="A234" s="40"/>
      <c r="B234" s="179"/>
      <c r="C234" s="180"/>
      <c r="D234" s="180"/>
      <c r="E234" s="180"/>
      <c r="F234" s="38"/>
      <c r="G234" s="40"/>
      <c r="H234" s="167"/>
      <c r="I234" s="168"/>
      <c r="J234" s="168"/>
      <c r="K234" s="168"/>
    </row>
    <row r="235" spans="1:11" x14ac:dyDescent="0.25">
      <c r="A235" s="40"/>
      <c r="B235" s="165"/>
      <c r="C235" s="166"/>
      <c r="D235" s="166"/>
      <c r="E235" s="166"/>
      <c r="F235" s="38"/>
      <c r="G235" s="40"/>
      <c r="H235" s="167"/>
      <c r="I235" s="168"/>
      <c r="J235" s="168"/>
      <c r="K235" s="168"/>
    </row>
    <row r="236" spans="1:11" x14ac:dyDescent="0.25">
      <c r="A236" s="40"/>
      <c r="B236" s="165"/>
      <c r="C236" s="166"/>
      <c r="D236" s="166"/>
      <c r="E236" s="166"/>
      <c r="F236" s="38"/>
      <c r="G236" s="40"/>
      <c r="H236" s="169"/>
      <c r="I236" s="170"/>
      <c r="J236" s="170"/>
      <c r="K236" s="170"/>
    </row>
    <row r="238" spans="1:11" x14ac:dyDescent="0.25">
      <c r="A238" s="16">
        <v>22</v>
      </c>
      <c r="B238" s="181" t="e">
        <f>'ITB GOODS'!#REF!</f>
        <v>#REF!</v>
      </c>
      <c r="C238" s="181"/>
      <c r="D238" s="182" t="e">
        <f>'ITB GOODS'!#REF!</f>
        <v>#REF!</v>
      </c>
      <c r="E238" s="182"/>
      <c r="F238" s="183" t="e">
        <f>D238*10%</f>
        <v>#REF!</v>
      </c>
      <c r="G238" s="183"/>
      <c r="H238" s="183" t="e">
        <f>D238*5%</f>
        <v>#REF!</v>
      </c>
      <c r="I238" s="183"/>
      <c r="J238" s="183" t="e">
        <f>D238*2%</f>
        <v>#REF!</v>
      </c>
      <c r="K238" s="183"/>
    </row>
    <row r="239" spans="1:11" x14ac:dyDescent="0.25">
      <c r="A239" s="171" t="s">
        <v>22</v>
      </c>
      <c r="B239" s="171"/>
      <c r="C239" s="172" t="e">
        <f>'ITB GOODS'!#REF!</f>
        <v>#REF!</v>
      </c>
      <c r="D239" s="172"/>
      <c r="E239" s="172"/>
      <c r="F239" s="172"/>
      <c r="G239" s="172"/>
      <c r="H239" s="172"/>
      <c r="I239" s="172"/>
      <c r="J239" s="172"/>
      <c r="K239" s="172"/>
    </row>
    <row r="240" spans="1:11" x14ac:dyDescent="0.25">
      <c r="A240" s="12"/>
      <c r="B240" s="12"/>
      <c r="C240" s="173"/>
      <c r="D240" s="173"/>
      <c r="E240" s="173"/>
      <c r="F240" s="173"/>
      <c r="G240" s="173"/>
      <c r="H240" s="173"/>
      <c r="I240" s="173"/>
      <c r="J240" s="173"/>
      <c r="K240" s="173"/>
    </row>
    <row r="241" spans="1:11" x14ac:dyDescent="0.25">
      <c r="A241" s="8"/>
      <c r="C241" s="173"/>
      <c r="D241" s="173"/>
      <c r="E241" s="173"/>
      <c r="F241" s="173"/>
      <c r="G241" s="173"/>
      <c r="H241" s="173"/>
      <c r="I241" s="173"/>
      <c r="J241" s="173"/>
      <c r="K241" s="173"/>
    </row>
    <row r="242" spans="1:11" x14ac:dyDescent="0.25">
      <c r="A242" s="174" t="s">
        <v>23</v>
      </c>
      <c r="B242" s="174"/>
    </row>
    <row r="243" spans="1:11" x14ac:dyDescent="0.25">
      <c r="A243" s="40"/>
      <c r="B243" s="175"/>
      <c r="C243" s="176"/>
      <c r="D243" s="176"/>
      <c r="E243" s="176"/>
      <c r="F243" s="38"/>
      <c r="G243" s="41"/>
      <c r="H243" s="217"/>
      <c r="I243" s="218"/>
      <c r="J243" s="218"/>
      <c r="K243" s="218"/>
    </row>
    <row r="244" spans="1:11" x14ac:dyDescent="0.25">
      <c r="A244" s="40"/>
      <c r="B244" s="179"/>
      <c r="C244" s="180"/>
      <c r="D244" s="180"/>
      <c r="E244" s="180"/>
      <c r="F244" s="38"/>
      <c r="G244" s="40"/>
      <c r="H244" s="167"/>
      <c r="I244" s="168"/>
      <c r="J244" s="168"/>
      <c r="K244" s="168"/>
    </row>
    <row r="245" spans="1:11" x14ac:dyDescent="0.25">
      <c r="A245" s="40"/>
      <c r="B245" s="179"/>
      <c r="C245" s="180"/>
      <c r="D245" s="180"/>
      <c r="E245" s="180"/>
      <c r="F245" s="38"/>
      <c r="G245" s="40"/>
      <c r="H245" s="167"/>
      <c r="I245" s="168"/>
      <c r="J245" s="168"/>
      <c r="K245" s="168"/>
    </row>
    <row r="246" spans="1:11" x14ac:dyDescent="0.25">
      <c r="A246" s="40"/>
      <c r="B246" s="165"/>
      <c r="C246" s="166"/>
      <c r="D246" s="166"/>
      <c r="E246" s="166"/>
      <c r="F246" s="38"/>
      <c r="G246" s="40"/>
      <c r="H246" s="167"/>
      <c r="I246" s="168"/>
      <c r="J246" s="168"/>
      <c r="K246" s="168"/>
    </row>
    <row r="247" spans="1:11" x14ac:dyDescent="0.25">
      <c r="A247" s="40"/>
      <c r="B247" s="165"/>
      <c r="C247" s="166"/>
      <c r="D247" s="166"/>
      <c r="E247" s="166"/>
      <c r="F247" s="38"/>
      <c r="G247" s="40"/>
      <c r="H247" s="169"/>
      <c r="I247" s="170"/>
      <c r="J247" s="170"/>
      <c r="K247" s="170"/>
    </row>
    <row r="249" spans="1:11" x14ac:dyDescent="0.25">
      <c r="A249" s="16">
        <v>23</v>
      </c>
      <c r="B249" s="181" t="e">
        <f>'ITB GOODS'!#REF!</f>
        <v>#REF!</v>
      </c>
      <c r="C249" s="181"/>
      <c r="D249" s="182" t="e">
        <f>'ITB GOODS'!#REF!</f>
        <v>#REF!</v>
      </c>
      <c r="E249" s="182"/>
      <c r="F249" s="183" t="e">
        <f>D249*10%</f>
        <v>#REF!</v>
      </c>
      <c r="G249" s="183"/>
      <c r="H249" s="183" t="e">
        <f>D249*5%</f>
        <v>#REF!</v>
      </c>
      <c r="I249" s="183"/>
      <c r="J249" s="183" t="e">
        <f>D249*2%</f>
        <v>#REF!</v>
      </c>
      <c r="K249" s="183"/>
    </row>
    <row r="250" spans="1:11" x14ac:dyDescent="0.25">
      <c r="A250" s="171" t="s">
        <v>22</v>
      </c>
      <c r="B250" s="171"/>
      <c r="C250" s="172" t="e">
        <f>'ITB GOODS'!#REF!</f>
        <v>#REF!</v>
      </c>
      <c r="D250" s="172"/>
      <c r="E250" s="172"/>
      <c r="F250" s="172"/>
      <c r="G250" s="172"/>
      <c r="H250" s="172"/>
      <c r="I250" s="172"/>
      <c r="J250" s="172"/>
      <c r="K250" s="172"/>
    </row>
    <row r="251" spans="1:11" x14ac:dyDescent="0.25">
      <c r="A251" s="12"/>
      <c r="B251" s="12"/>
      <c r="C251" s="173"/>
      <c r="D251" s="173"/>
      <c r="E251" s="173"/>
      <c r="F251" s="173"/>
      <c r="G251" s="173"/>
      <c r="H251" s="173"/>
      <c r="I251" s="173"/>
      <c r="J251" s="173"/>
      <c r="K251" s="173"/>
    </row>
    <row r="252" spans="1:11" x14ac:dyDescent="0.25">
      <c r="A252" s="8"/>
      <c r="C252" s="173"/>
      <c r="D252" s="173"/>
      <c r="E252" s="173"/>
      <c r="F252" s="173"/>
      <c r="G252" s="173"/>
      <c r="H252" s="173"/>
      <c r="I252" s="173"/>
      <c r="J252" s="173"/>
      <c r="K252" s="173"/>
    </row>
    <row r="253" spans="1:11" x14ac:dyDescent="0.25">
      <c r="A253" s="174" t="s">
        <v>23</v>
      </c>
      <c r="B253" s="174"/>
    </row>
    <row r="254" spans="1:11" x14ac:dyDescent="0.25">
      <c r="A254" s="40"/>
      <c r="B254" s="175"/>
      <c r="C254" s="176"/>
      <c r="D254" s="176"/>
      <c r="E254" s="176"/>
      <c r="F254" s="38"/>
      <c r="G254" s="41"/>
      <c r="H254" s="177"/>
      <c r="I254" s="178"/>
      <c r="J254" s="178"/>
      <c r="K254" s="178"/>
    </row>
    <row r="255" spans="1:11" x14ac:dyDescent="0.25">
      <c r="A255" s="40"/>
      <c r="B255" s="179"/>
      <c r="C255" s="180"/>
      <c r="D255" s="180"/>
      <c r="E255" s="180"/>
      <c r="F255" s="38"/>
      <c r="G255" s="40"/>
      <c r="H255" s="167"/>
      <c r="I255" s="168"/>
      <c r="J255" s="168"/>
      <c r="K255" s="168"/>
    </row>
    <row r="256" spans="1:11" x14ac:dyDescent="0.25">
      <c r="A256" s="40"/>
      <c r="B256" s="179"/>
      <c r="C256" s="180"/>
      <c r="D256" s="180"/>
      <c r="E256" s="180"/>
      <c r="F256" s="38"/>
      <c r="G256" s="40"/>
      <c r="H256" s="167"/>
      <c r="I256" s="168"/>
      <c r="J256" s="168"/>
      <c r="K256" s="168"/>
    </row>
    <row r="257" spans="1:11" x14ac:dyDescent="0.25">
      <c r="A257" s="40"/>
      <c r="B257" s="165"/>
      <c r="C257" s="166"/>
      <c r="D257" s="166"/>
      <c r="E257" s="166"/>
      <c r="F257" s="38"/>
      <c r="G257" s="40"/>
      <c r="H257" s="167"/>
      <c r="I257" s="168"/>
      <c r="J257" s="168"/>
      <c r="K257" s="168"/>
    </row>
    <row r="258" spans="1:11" x14ac:dyDescent="0.25">
      <c r="A258" s="40"/>
      <c r="B258" s="165"/>
      <c r="C258" s="166"/>
      <c r="D258" s="166"/>
      <c r="E258" s="166"/>
      <c r="F258" s="38"/>
      <c r="G258" s="40"/>
      <c r="H258" s="169"/>
      <c r="I258" s="170"/>
      <c r="J258" s="170"/>
      <c r="K258" s="170"/>
    </row>
    <row r="260" spans="1:11" x14ac:dyDescent="0.25">
      <c r="A260" s="16">
        <v>24</v>
      </c>
      <c r="B260" s="181" t="e">
        <f>'ITB GOODS'!#REF!</f>
        <v>#REF!</v>
      </c>
      <c r="C260" s="181"/>
      <c r="D260" s="182" t="e">
        <f>'ITB GOODS'!#REF!</f>
        <v>#REF!</v>
      </c>
      <c r="E260" s="182"/>
      <c r="F260" s="183" t="e">
        <f>D260*10%</f>
        <v>#REF!</v>
      </c>
      <c r="G260" s="183"/>
      <c r="H260" s="183" t="e">
        <f>D260*5%</f>
        <v>#REF!</v>
      </c>
      <c r="I260" s="183"/>
      <c r="J260" s="183" t="e">
        <f>D260*2%</f>
        <v>#REF!</v>
      </c>
      <c r="K260" s="183"/>
    </row>
    <row r="261" spans="1:11" x14ac:dyDescent="0.25">
      <c r="A261" s="171" t="s">
        <v>22</v>
      </c>
      <c r="B261" s="171"/>
      <c r="C261" s="172" t="e">
        <f>'ITB GOODS'!#REF!</f>
        <v>#REF!</v>
      </c>
      <c r="D261" s="172"/>
      <c r="E261" s="172"/>
      <c r="F261" s="172"/>
      <c r="G261" s="172"/>
      <c r="H261" s="172"/>
      <c r="I261" s="172"/>
      <c r="J261" s="172"/>
      <c r="K261" s="172"/>
    </row>
    <row r="262" spans="1:11" x14ac:dyDescent="0.25">
      <c r="A262" s="12"/>
      <c r="B262" s="12"/>
      <c r="C262" s="173"/>
      <c r="D262" s="173"/>
      <c r="E262" s="173"/>
      <c r="F262" s="173"/>
      <c r="G262" s="173"/>
      <c r="H262" s="173"/>
      <c r="I262" s="173"/>
      <c r="J262" s="173"/>
      <c r="K262" s="173"/>
    </row>
    <row r="263" spans="1:11" x14ac:dyDescent="0.25">
      <c r="A263" s="8"/>
      <c r="C263" s="173"/>
      <c r="D263" s="173"/>
      <c r="E263" s="173"/>
      <c r="F263" s="173"/>
      <c r="G263" s="173"/>
      <c r="H263" s="173"/>
      <c r="I263" s="173"/>
      <c r="J263" s="173"/>
      <c r="K263" s="173"/>
    </row>
    <row r="264" spans="1:11" x14ac:dyDescent="0.25">
      <c r="A264" s="174" t="s">
        <v>23</v>
      </c>
      <c r="B264" s="174"/>
    </row>
    <row r="265" spans="1:11" x14ac:dyDescent="0.25">
      <c r="A265" s="40"/>
      <c r="B265" s="175"/>
      <c r="C265" s="176"/>
      <c r="D265" s="176"/>
      <c r="E265" s="176"/>
      <c r="F265" s="38"/>
      <c r="G265" s="41"/>
      <c r="H265" s="177"/>
      <c r="I265" s="178"/>
      <c r="J265" s="178"/>
      <c r="K265" s="178"/>
    </row>
    <row r="266" spans="1:11" x14ac:dyDescent="0.25">
      <c r="A266" s="40"/>
      <c r="B266" s="179"/>
      <c r="C266" s="180"/>
      <c r="D266" s="180"/>
      <c r="E266" s="180"/>
      <c r="F266" s="38"/>
      <c r="G266" s="40"/>
      <c r="H266" s="167"/>
      <c r="I266" s="168"/>
      <c r="J266" s="168"/>
      <c r="K266" s="168"/>
    </row>
    <row r="267" spans="1:11" x14ac:dyDescent="0.25">
      <c r="A267" s="40"/>
      <c r="B267" s="179"/>
      <c r="C267" s="180"/>
      <c r="D267" s="180"/>
      <c r="E267" s="180"/>
      <c r="F267" s="38"/>
      <c r="G267" s="40"/>
      <c r="H267" s="167"/>
      <c r="I267" s="168"/>
      <c r="J267" s="168"/>
      <c r="K267" s="168"/>
    </row>
    <row r="268" spans="1:11" x14ac:dyDescent="0.25">
      <c r="A268" s="40"/>
      <c r="B268" s="165"/>
      <c r="C268" s="166"/>
      <c r="D268" s="166"/>
      <c r="E268" s="166"/>
      <c r="F268" s="38"/>
      <c r="G268" s="40"/>
      <c r="H268" s="167"/>
      <c r="I268" s="168"/>
      <c r="J268" s="168"/>
      <c r="K268" s="168"/>
    </row>
    <row r="269" spans="1:11" x14ac:dyDescent="0.25">
      <c r="A269" s="40"/>
      <c r="B269" s="165"/>
      <c r="C269" s="166"/>
      <c r="D269" s="166"/>
      <c r="E269" s="166"/>
      <c r="F269" s="38"/>
      <c r="G269" s="40"/>
      <c r="H269" s="169"/>
      <c r="I269" s="170"/>
      <c r="J269" s="170"/>
      <c r="K269" s="170"/>
    </row>
    <row r="271" spans="1:11" x14ac:dyDescent="0.25">
      <c r="A271" s="16">
        <v>25</v>
      </c>
      <c r="B271" s="181" t="e">
        <f>'ITB GOODS'!#REF!</f>
        <v>#REF!</v>
      </c>
      <c r="C271" s="181"/>
      <c r="D271" s="182" t="e">
        <f>'ITB GOODS'!#REF!</f>
        <v>#REF!</v>
      </c>
      <c r="E271" s="182"/>
      <c r="F271" s="183" t="e">
        <f>D271*10%</f>
        <v>#REF!</v>
      </c>
      <c r="G271" s="183"/>
      <c r="H271" s="183" t="e">
        <f>D271*5%</f>
        <v>#REF!</v>
      </c>
      <c r="I271" s="183"/>
      <c r="J271" s="183" t="e">
        <f>D271*2%</f>
        <v>#REF!</v>
      </c>
      <c r="K271" s="183"/>
    </row>
    <row r="272" spans="1:11" x14ac:dyDescent="0.25">
      <c r="A272" s="171" t="s">
        <v>22</v>
      </c>
      <c r="B272" s="171"/>
      <c r="C272" s="172" t="e">
        <f>'ITB GOODS'!#REF!</f>
        <v>#REF!</v>
      </c>
      <c r="D272" s="172"/>
      <c r="E272" s="172"/>
      <c r="F272" s="172"/>
      <c r="G272" s="172"/>
      <c r="H272" s="172"/>
      <c r="I272" s="172"/>
      <c r="J272" s="172"/>
      <c r="K272" s="172"/>
    </row>
    <row r="273" spans="1:11" x14ac:dyDescent="0.25">
      <c r="A273" s="12"/>
      <c r="B273" s="12"/>
      <c r="C273" s="173"/>
      <c r="D273" s="173"/>
      <c r="E273" s="173"/>
      <c r="F273" s="173"/>
      <c r="G273" s="173"/>
      <c r="H273" s="173"/>
      <c r="I273" s="173"/>
      <c r="J273" s="173"/>
      <c r="K273" s="173"/>
    </row>
    <row r="274" spans="1:11" x14ac:dyDescent="0.25">
      <c r="A274" s="8"/>
      <c r="C274" s="173"/>
      <c r="D274" s="173"/>
      <c r="E274" s="173"/>
      <c r="F274" s="173"/>
      <c r="G274" s="173"/>
      <c r="H274" s="173"/>
      <c r="I274" s="173"/>
      <c r="J274" s="173"/>
      <c r="K274" s="173"/>
    </row>
    <row r="275" spans="1:11" x14ac:dyDescent="0.25">
      <c r="A275" s="174" t="s">
        <v>23</v>
      </c>
      <c r="B275" s="174"/>
    </row>
    <row r="276" spans="1:11" x14ac:dyDescent="0.25">
      <c r="A276" s="40"/>
      <c r="B276" s="175"/>
      <c r="C276" s="176"/>
      <c r="D276" s="176"/>
      <c r="E276" s="176"/>
      <c r="F276" s="38"/>
      <c r="G276" s="41"/>
      <c r="H276" s="177"/>
      <c r="I276" s="178"/>
      <c r="J276" s="178"/>
      <c r="K276" s="178"/>
    </row>
    <row r="277" spans="1:11" x14ac:dyDescent="0.25">
      <c r="A277" s="40"/>
      <c r="B277" s="179"/>
      <c r="C277" s="180"/>
      <c r="D277" s="180"/>
      <c r="E277" s="180"/>
      <c r="F277" s="38"/>
      <c r="G277" s="40"/>
      <c r="H277" s="167"/>
      <c r="I277" s="168"/>
      <c r="J277" s="168"/>
      <c r="K277" s="168"/>
    </row>
    <row r="278" spans="1:11" x14ac:dyDescent="0.25">
      <c r="A278" s="40"/>
      <c r="B278" s="179"/>
      <c r="C278" s="180"/>
      <c r="D278" s="180"/>
      <c r="E278" s="180"/>
      <c r="F278" s="38"/>
      <c r="G278" s="40"/>
      <c r="H278" s="167"/>
      <c r="I278" s="168"/>
      <c r="J278" s="168"/>
      <c r="K278" s="168"/>
    </row>
    <row r="279" spans="1:11" x14ac:dyDescent="0.25">
      <c r="A279" s="40"/>
      <c r="B279" s="165"/>
      <c r="C279" s="166"/>
      <c r="D279" s="166"/>
      <c r="E279" s="166"/>
      <c r="F279" s="38"/>
      <c r="G279" s="40"/>
      <c r="H279" s="167"/>
      <c r="I279" s="168"/>
      <c r="J279" s="168"/>
      <c r="K279" s="168"/>
    </row>
    <row r="280" spans="1:11" x14ac:dyDescent="0.25">
      <c r="A280" s="40"/>
      <c r="B280" s="165"/>
      <c r="C280" s="166"/>
      <c r="D280" s="166"/>
      <c r="E280" s="166"/>
      <c r="F280" s="38"/>
      <c r="G280" s="40"/>
      <c r="H280" s="169"/>
      <c r="I280" s="170"/>
      <c r="J280" s="170"/>
      <c r="K280" s="170"/>
    </row>
    <row r="281" spans="1:11" x14ac:dyDescent="0.25">
      <c r="A281" s="11" t="s">
        <v>21</v>
      </c>
      <c r="B281" s="188" t="s">
        <v>13</v>
      </c>
      <c r="C281" s="189"/>
      <c r="D281" s="190" t="s">
        <v>14</v>
      </c>
      <c r="E281" s="191"/>
      <c r="F281" s="192">
        <v>0.1</v>
      </c>
      <c r="G281" s="193"/>
      <c r="H281" s="190" t="s">
        <v>28</v>
      </c>
      <c r="I281" s="191"/>
      <c r="J281" s="190" t="s">
        <v>29</v>
      </c>
      <c r="K281" s="191"/>
    </row>
    <row r="282" spans="1:11" x14ac:dyDescent="0.25">
      <c r="A282" s="13"/>
      <c r="B282" s="184"/>
      <c r="C282" s="184"/>
      <c r="D282" s="185"/>
      <c r="E282" s="185"/>
      <c r="F282" s="186"/>
      <c r="G282" s="184"/>
      <c r="H282" s="187"/>
      <c r="I282" s="185"/>
      <c r="J282" s="187"/>
      <c r="K282" s="185"/>
    </row>
    <row r="283" spans="1:11" x14ac:dyDescent="0.25">
      <c r="A283" s="16">
        <v>26</v>
      </c>
      <c r="B283" s="181" t="e">
        <f>'ITB GOODS'!#REF!</f>
        <v>#REF!</v>
      </c>
      <c r="C283" s="181"/>
      <c r="D283" s="182" t="e">
        <f>'ITB GOODS'!#REF!</f>
        <v>#REF!</v>
      </c>
      <c r="E283" s="182"/>
      <c r="F283" s="183" t="e">
        <f>D283*10%</f>
        <v>#REF!</v>
      </c>
      <c r="G283" s="183"/>
      <c r="H283" s="183" t="e">
        <f>D283*5%</f>
        <v>#REF!</v>
      </c>
      <c r="I283" s="183"/>
      <c r="J283" s="183" t="e">
        <f>D283*2%</f>
        <v>#REF!</v>
      </c>
      <c r="K283" s="183"/>
    </row>
    <row r="284" spans="1:11" x14ac:dyDescent="0.25">
      <c r="A284" s="171" t="s">
        <v>22</v>
      </c>
      <c r="B284" s="171"/>
      <c r="C284" s="172" t="e">
        <f>'ITB GOODS'!#REF!</f>
        <v>#REF!</v>
      </c>
      <c r="D284" s="172"/>
      <c r="E284" s="172"/>
      <c r="F284" s="172"/>
      <c r="G284" s="172"/>
      <c r="H284" s="172"/>
      <c r="I284" s="172"/>
      <c r="J284" s="172"/>
      <c r="K284" s="172"/>
    </row>
    <row r="285" spans="1:11" x14ac:dyDescent="0.25">
      <c r="A285" s="12"/>
      <c r="B285" s="12"/>
      <c r="C285" s="173"/>
      <c r="D285" s="173"/>
      <c r="E285" s="173"/>
      <c r="F285" s="173"/>
      <c r="G285" s="173"/>
      <c r="H285" s="173"/>
      <c r="I285" s="173"/>
      <c r="J285" s="173"/>
      <c r="K285" s="173"/>
    </row>
    <row r="286" spans="1:11" x14ac:dyDescent="0.25">
      <c r="A286" s="8"/>
      <c r="C286" s="173"/>
      <c r="D286" s="173"/>
      <c r="E286" s="173"/>
      <c r="F286" s="173"/>
      <c r="G286" s="173"/>
      <c r="H286" s="173"/>
      <c r="I286" s="173"/>
      <c r="J286" s="173"/>
      <c r="K286" s="173"/>
    </row>
    <row r="287" spans="1:11" x14ac:dyDescent="0.25">
      <c r="A287" s="174" t="s">
        <v>23</v>
      </c>
      <c r="B287" s="174"/>
    </row>
    <row r="288" spans="1:11" x14ac:dyDescent="0.25">
      <c r="A288" s="40"/>
      <c r="B288" s="175"/>
      <c r="C288" s="176"/>
      <c r="D288" s="176"/>
      <c r="E288" s="176"/>
      <c r="F288" s="38"/>
      <c r="G288" s="41"/>
      <c r="H288" s="177"/>
      <c r="I288" s="178"/>
      <c r="J288" s="178"/>
      <c r="K288" s="178"/>
    </row>
    <row r="289" spans="1:11" x14ac:dyDescent="0.25">
      <c r="A289" s="40"/>
      <c r="B289" s="179"/>
      <c r="C289" s="180"/>
      <c r="D289" s="180"/>
      <c r="E289" s="180"/>
      <c r="F289" s="38"/>
      <c r="G289" s="40"/>
      <c r="H289" s="167"/>
      <c r="I289" s="168"/>
      <c r="J289" s="168"/>
      <c r="K289" s="168"/>
    </row>
    <row r="290" spans="1:11" x14ac:dyDescent="0.25">
      <c r="A290" s="40"/>
      <c r="B290" s="179"/>
      <c r="C290" s="180"/>
      <c r="D290" s="180"/>
      <c r="E290" s="180"/>
      <c r="F290" s="38"/>
      <c r="G290" s="40"/>
      <c r="H290" s="167"/>
      <c r="I290" s="168"/>
      <c r="J290" s="168"/>
      <c r="K290" s="168"/>
    </row>
    <row r="291" spans="1:11" x14ac:dyDescent="0.25">
      <c r="A291" s="40"/>
      <c r="B291" s="165"/>
      <c r="C291" s="166"/>
      <c r="D291" s="166"/>
      <c r="E291" s="166"/>
      <c r="F291" s="38"/>
      <c r="G291" s="40"/>
      <c r="H291" s="167"/>
      <c r="I291" s="168"/>
      <c r="J291" s="168"/>
      <c r="K291" s="168"/>
    </row>
    <row r="292" spans="1:11" x14ac:dyDescent="0.25">
      <c r="A292" s="40"/>
      <c r="B292" s="165"/>
      <c r="C292" s="166"/>
      <c r="D292" s="166"/>
      <c r="E292" s="166"/>
      <c r="F292" s="38"/>
      <c r="G292" s="40"/>
      <c r="H292" s="169"/>
      <c r="I292" s="170"/>
      <c r="J292" s="170"/>
      <c r="K292" s="170"/>
    </row>
    <row r="294" spans="1:11" x14ac:dyDescent="0.25">
      <c r="A294" s="16">
        <v>27</v>
      </c>
      <c r="B294" s="181" t="e">
        <f>'ITB GOODS'!#REF!</f>
        <v>#REF!</v>
      </c>
      <c r="C294" s="181"/>
      <c r="D294" s="182" t="e">
        <f>'ITB GOODS'!#REF!</f>
        <v>#REF!</v>
      </c>
      <c r="E294" s="182"/>
      <c r="F294" s="183" t="e">
        <f>D294*10%</f>
        <v>#REF!</v>
      </c>
      <c r="G294" s="183"/>
      <c r="H294" s="183" t="e">
        <f>D294*5%</f>
        <v>#REF!</v>
      </c>
      <c r="I294" s="183"/>
      <c r="J294" s="183" t="e">
        <f>D294*2%</f>
        <v>#REF!</v>
      </c>
      <c r="K294" s="183"/>
    </row>
    <row r="295" spans="1:11" x14ac:dyDescent="0.25">
      <c r="A295" s="171" t="s">
        <v>22</v>
      </c>
      <c r="B295" s="171"/>
      <c r="C295" s="172" t="e">
        <f>'ITB GOODS'!#REF!</f>
        <v>#REF!</v>
      </c>
      <c r="D295" s="172"/>
      <c r="E295" s="172"/>
      <c r="F295" s="172"/>
      <c r="G295" s="172"/>
      <c r="H295" s="172"/>
      <c r="I295" s="172"/>
      <c r="J295" s="172"/>
      <c r="K295" s="172"/>
    </row>
    <row r="296" spans="1:11" x14ac:dyDescent="0.25">
      <c r="A296" s="12"/>
      <c r="B296" s="12"/>
      <c r="C296" s="173"/>
      <c r="D296" s="173"/>
      <c r="E296" s="173"/>
      <c r="F296" s="173"/>
      <c r="G296" s="173"/>
      <c r="H296" s="173"/>
      <c r="I296" s="173"/>
      <c r="J296" s="173"/>
      <c r="K296" s="173"/>
    </row>
    <row r="297" spans="1:11" x14ac:dyDescent="0.25">
      <c r="A297" s="8"/>
      <c r="C297" s="173"/>
      <c r="D297" s="173"/>
      <c r="E297" s="173"/>
      <c r="F297" s="173"/>
      <c r="G297" s="173"/>
      <c r="H297" s="173"/>
      <c r="I297" s="173"/>
      <c r="J297" s="173"/>
      <c r="K297" s="173"/>
    </row>
    <row r="298" spans="1:11" x14ac:dyDescent="0.25">
      <c r="A298" s="174" t="s">
        <v>23</v>
      </c>
      <c r="B298" s="174"/>
    </row>
    <row r="299" spans="1:11" x14ac:dyDescent="0.25">
      <c r="A299" s="40"/>
      <c r="B299" s="175"/>
      <c r="C299" s="176"/>
      <c r="D299" s="176"/>
      <c r="E299" s="176"/>
      <c r="F299" s="38"/>
      <c r="G299" s="41"/>
      <c r="H299" s="177"/>
      <c r="I299" s="178"/>
      <c r="J299" s="178"/>
      <c r="K299" s="178"/>
    </row>
    <row r="300" spans="1:11" x14ac:dyDescent="0.25">
      <c r="A300" s="40"/>
      <c r="B300" s="179"/>
      <c r="C300" s="180"/>
      <c r="D300" s="180"/>
      <c r="E300" s="180"/>
      <c r="F300" s="38"/>
      <c r="G300" s="40"/>
      <c r="H300" s="167"/>
      <c r="I300" s="168"/>
      <c r="J300" s="168"/>
      <c r="K300" s="168"/>
    </row>
    <row r="301" spans="1:11" x14ac:dyDescent="0.25">
      <c r="A301" s="40"/>
      <c r="B301" s="179"/>
      <c r="C301" s="180"/>
      <c r="D301" s="180"/>
      <c r="E301" s="180"/>
      <c r="F301" s="38"/>
      <c r="G301" s="40"/>
      <c r="H301" s="167"/>
      <c r="I301" s="168"/>
      <c r="J301" s="168"/>
      <c r="K301" s="168"/>
    </row>
    <row r="302" spans="1:11" x14ac:dyDescent="0.25">
      <c r="A302" s="40"/>
      <c r="B302" s="165"/>
      <c r="C302" s="166"/>
      <c r="D302" s="166"/>
      <c r="E302" s="166"/>
      <c r="F302" s="38"/>
      <c r="G302" s="40"/>
      <c r="H302" s="167"/>
      <c r="I302" s="168"/>
      <c r="J302" s="168"/>
      <c r="K302" s="168"/>
    </row>
    <row r="303" spans="1:11" x14ac:dyDescent="0.25">
      <c r="A303" s="40"/>
      <c r="B303" s="165"/>
      <c r="C303" s="166"/>
      <c r="D303" s="166"/>
      <c r="E303" s="166"/>
      <c r="F303" s="38"/>
      <c r="G303" s="40"/>
      <c r="H303" s="169"/>
      <c r="I303" s="170"/>
      <c r="J303" s="170"/>
      <c r="K303" s="170"/>
    </row>
    <row r="305" spans="1:11" x14ac:dyDescent="0.25">
      <c r="A305" s="16">
        <v>28</v>
      </c>
      <c r="B305" s="181" t="e">
        <f>'ITB GOODS'!#REF!</f>
        <v>#REF!</v>
      </c>
      <c r="C305" s="181"/>
      <c r="D305" s="182" t="e">
        <f>'ITB GOODS'!#REF!</f>
        <v>#REF!</v>
      </c>
      <c r="E305" s="182"/>
      <c r="F305" s="183" t="e">
        <f>D305*10%</f>
        <v>#REF!</v>
      </c>
      <c r="G305" s="183"/>
      <c r="H305" s="183" t="e">
        <f>D305*5%</f>
        <v>#REF!</v>
      </c>
      <c r="I305" s="183"/>
      <c r="J305" s="183" t="e">
        <f>D305*2%</f>
        <v>#REF!</v>
      </c>
      <c r="K305" s="183"/>
    </row>
    <row r="306" spans="1:11" x14ac:dyDescent="0.25">
      <c r="A306" s="171" t="s">
        <v>22</v>
      </c>
      <c r="B306" s="171"/>
      <c r="C306" s="172" t="e">
        <f>'ITB GOODS'!#REF!</f>
        <v>#REF!</v>
      </c>
      <c r="D306" s="172"/>
      <c r="E306" s="172"/>
      <c r="F306" s="172"/>
      <c r="G306" s="172"/>
      <c r="H306" s="172"/>
      <c r="I306" s="172"/>
      <c r="J306" s="172"/>
      <c r="K306" s="172"/>
    </row>
    <row r="307" spans="1:11" x14ac:dyDescent="0.25">
      <c r="A307" s="12"/>
      <c r="B307" s="12"/>
      <c r="C307" s="173"/>
      <c r="D307" s="173"/>
      <c r="E307" s="173"/>
      <c r="F307" s="173"/>
      <c r="G307" s="173"/>
      <c r="H307" s="173"/>
      <c r="I307" s="173"/>
      <c r="J307" s="173"/>
      <c r="K307" s="173"/>
    </row>
    <row r="308" spans="1:11" x14ac:dyDescent="0.25">
      <c r="A308" s="8"/>
      <c r="C308" s="173"/>
      <c r="D308" s="173"/>
      <c r="E308" s="173"/>
      <c r="F308" s="173"/>
      <c r="G308" s="173"/>
      <c r="H308" s="173"/>
      <c r="I308" s="173"/>
      <c r="J308" s="173"/>
      <c r="K308" s="173"/>
    </row>
    <row r="309" spans="1:11" x14ac:dyDescent="0.25">
      <c r="A309" s="174" t="s">
        <v>23</v>
      </c>
      <c r="B309" s="174"/>
    </row>
    <row r="310" spans="1:11" x14ac:dyDescent="0.25">
      <c r="A310" s="40"/>
      <c r="B310" s="175"/>
      <c r="C310" s="176"/>
      <c r="D310" s="176"/>
      <c r="E310" s="176"/>
      <c r="F310" s="38"/>
      <c r="G310" s="41"/>
      <c r="H310" s="177"/>
      <c r="I310" s="178"/>
      <c r="J310" s="178"/>
      <c r="K310" s="178"/>
    </row>
    <row r="311" spans="1:11" x14ac:dyDescent="0.25">
      <c r="A311" s="40"/>
      <c r="B311" s="179"/>
      <c r="C311" s="180"/>
      <c r="D311" s="180"/>
      <c r="E311" s="180"/>
      <c r="F311" s="38"/>
      <c r="G311" s="40"/>
      <c r="H311" s="167"/>
      <c r="I311" s="168"/>
      <c r="J311" s="168"/>
      <c r="K311" s="168"/>
    </row>
    <row r="312" spans="1:11" x14ac:dyDescent="0.25">
      <c r="A312" s="40"/>
      <c r="B312" s="179"/>
      <c r="C312" s="180"/>
      <c r="D312" s="180"/>
      <c r="E312" s="180"/>
      <c r="F312" s="38"/>
      <c r="G312" s="40"/>
      <c r="H312" s="167"/>
      <c r="I312" s="168"/>
      <c r="J312" s="168"/>
      <c r="K312" s="168"/>
    </row>
    <row r="313" spans="1:11" x14ac:dyDescent="0.25">
      <c r="A313" s="40"/>
      <c r="B313" s="165"/>
      <c r="C313" s="166"/>
      <c r="D313" s="166"/>
      <c r="E313" s="166"/>
      <c r="F313" s="38"/>
      <c r="G313" s="40"/>
      <c r="H313" s="167"/>
      <c r="I313" s="168"/>
      <c r="J313" s="168"/>
      <c r="K313" s="168"/>
    </row>
    <row r="314" spans="1:11" x14ac:dyDescent="0.25">
      <c r="A314" s="40"/>
      <c r="B314" s="165"/>
      <c r="C314" s="166"/>
      <c r="D314" s="166"/>
      <c r="E314" s="166"/>
      <c r="F314" s="38"/>
      <c r="G314" s="40"/>
      <c r="H314" s="169"/>
      <c r="I314" s="170"/>
      <c r="J314" s="170"/>
      <c r="K314" s="170"/>
    </row>
    <row r="316" spans="1:11" x14ac:dyDescent="0.25">
      <c r="A316" s="16">
        <v>29</v>
      </c>
      <c r="B316" s="181" t="e">
        <f>'ITB GOODS'!#REF!</f>
        <v>#REF!</v>
      </c>
      <c r="C316" s="181"/>
      <c r="D316" s="182" t="e">
        <f>'ITB GOODS'!#REF!</f>
        <v>#REF!</v>
      </c>
      <c r="E316" s="182"/>
      <c r="F316" s="183" t="e">
        <f>D316*10%</f>
        <v>#REF!</v>
      </c>
      <c r="G316" s="183"/>
      <c r="H316" s="183" t="e">
        <f>D316*5%</f>
        <v>#REF!</v>
      </c>
      <c r="I316" s="183"/>
      <c r="J316" s="183" t="e">
        <f>D316*2%</f>
        <v>#REF!</v>
      </c>
      <c r="K316" s="183"/>
    </row>
    <row r="317" spans="1:11" x14ac:dyDescent="0.25">
      <c r="A317" s="171" t="s">
        <v>22</v>
      </c>
      <c r="B317" s="171"/>
      <c r="C317" s="172" t="e">
        <f>'ITB GOODS'!#REF!</f>
        <v>#REF!</v>
      </c>
      <c r="D317" s="172"/>
      <c r="E317" s="172"/>
      <c r="F317" s="172"/>
      <c r="G317" s="172"/>
      <c r="H317" s="172"/>
      <c r="I317" s="172"/>
      <c r="J317" s="172"/>
      <c r="K317" s="172"/>
    </row>
    <row r="318" spans="1:11" x14ac:dyDescent="0.25">
      <c r="A318" s="12"/>
      <c r="B318" s="12"/>
      <c r="C318" s="173"/>
      <c r="D318" s="173"/>
      <c r="E318" s="173"/>
      <c r="F318" s="173"/>
      <c r="G318" s="173"/>
      <c r="H318" s="173"/>
      <c r="I318" s="173"/>
      <c r="J318" s="173"/>
      <c r="K318" s="173"/>
    </row>
    <row r="319" spans="1:11" x14ac:dyDescent="0.25">
      <c r="A319" s="8"/>
      <c r="C319" s="173"/>
      <c r="D319" s="173"/>
      <c r="E319" s="173"/>
      <c r="F319" s="173"/>
      <c r="G319" s="173"/>
      <c r="H319" s="173"/>
      <c r="I319" s="173"/>
      <c r="J319" s="173"/>
      <c r="K319" s="173"/>
    </row>
    <row r="320" spans="1:11" x14ac:dyDescent="0.25">
      <c r="A320" s="174" t="s">
        <v>23</v>
      </c>
      <c r="B320" s="174"/>
    </row>
    <row r="321" spans="1:11" x14ac:dyDescent="0.25">
      <c r="A321" s="40"/>
      <c r="B321" s="175"/>
      <c r="C321" s="176"/>
      <c r="D321" s="176"/>
      <c r="E321" s="176"/>
      <c r="F321" s="38"/>
      <c r="G321" s="41"/>
      <c r="H321" s="177"/>
      <c r="I321" s="178"/>
      <c r="J321" s="178"/>
      <c r="K321" s="178"/>
    </row>
    <row r="322" spans="1:11" x14ac:dyDescent="0.25">
      <c r="A322" s="40"/>
      <c r="B322" s="179"/>
      <c r="C322" s="180"/>
      <c r="D322" s="180"/>
      <c r="E322" s="180"/>
      <c r="F322" s="38"/>
      <c r="G322" s="40"/>
      <c r="H322" s="167"/>
      <c r="I322" s="168"/>
      <c r="J322" s="168"/>
      <c r="K322" s="168"/>
    </row>
    <row r="323" spans="1:11" x14ac:dyDescent="0.25">
      <c r="A323" s="40"/>
      <c r="B323" s="179"/>
      <c r="C323" s="180"/>
      <c r="D323" s="180"/>
      <c r="E323" s="180"/>
      <c r="F323" s="38"/>
      <c r="G323" s="40"/>
      <c r="H323" s="167"/>
      <c r="I323" s="168"/>
      <c r="J323" s="168"/>
      <c r="K323" s="168"/>
    </row>
    <row r="324" spans="1:11" x14ac:dyDescent="0.25">
      <c r="A324" s="40"/>
      <c r="B324" s="165"/>
      <c r="C324" s="166"/>
      <c r="D324" s="166"/>
      <c r="E324" s="166"/>
      <c r="F324" s="38"/>
      <c r="G324" s="40"/>
      <c r="H324" s="167"/>
      <c r="I324" s="168"/>
      <c r="J324" s="168"/>
      <c r="K324" s="168"/>
    </row>
    <row r="325" spans="1:11" x14ac:dyDescent="0.25">
      <c r="A325" s="40"/>
      <c r="B325" s="165"/>
      <c r="C325" s="166"/>
      <c r="D325" s="166"/>
      <c r="E325" s="166"/>
      <c r="F325" s="38"/>
      <c r="G325" s="40"/>
      <c r="H325" s="169"/>
      <c r="I325" s="170"/>
      <c r="J325" s="170"/>
      <c r="K325" s="170"/>
    </row>
    <row r="327" spans="1:11" x14ac:dyDescent="0.25">
      <c r="A327" s="16">
        <v>30</v>
      </c>
      <c r="B327" s="181"/>
      <c r="C327" s="181"/>
      <c r="D327" s="182"/>
      <c r="E327" s="182"/>
      <c r="F327" s="183">
        <f>D327*10%</f>
        <v>0</v>
      </c>
      <c r="G327" s="183"/>
      <c r="H327" s="183">
        <f>D327*5%</f>
        <v>0</v>
      </c>
      <c r="I327" s="183"/>
      <c r="J327" s="183">
        <f>D327*2%</f>
        <v>0</v>
      </c>
      <c r="K327" s="183"/>
    </row>
    <row r="328" spans="1:11" x14ac:dyDescent="0.25">
      <c r="A328" s="171" t="s">
        <v>22</v>
      </c>
      <c r="B328" s="171"/>
      <c r="C328" s="172"/>
      <c r="D328" s="172"/>
      <c r="E328" s="172"/>
      <c r="F328" s="172"/>
      <c r="G328" s="172"/>
      <c r="H328" s="172"/>
      <c r="I328" s="172"/>
      <c r="J328" s="172"/>
      <c r="K328" s="172"/>
    </row>
    <row r="329" spans="1:11" x14ac:dyDescent="0.25">
      <c r="A329" s="12"/>
      <c r="B329" s="12"/>
      <c r="C329" s="173"/>
      <c r="D329" s="173"/>
      <c r="E329" s="173"/>
      <c r="F329" s="173"/>
      <c r="G329" s="173"/>
      <c r="H329" s="173"/>
      <c r="I329" s="173"/>
      <c r="J329" s="173"/>
      <c r="K329" s="173"/>
    </row>
    <row r="330" spans="1:11" x14ac:dyDescent="0.25">
      <c r="A330" s="8"/>
      <c r="C330" s="173"/>
      <c r="D330" s="173"/>
      <c r="E330" s="173"/>
      <c r="F330" s="173"/>
      <c r="G330" s="173"/>
      <c r="H330" s="173"/>
      <c r="I330" s="173"/>
      <c r="J330" s="173"/>
      <c r="K330" s="173"/>
    </row>
    <row r="331" spans="1:11" x14ac:dyDescent="0.25">
      <c r="A331" s="174" t="s">
        <v>23</v>
      </c>
      <c r="B331" s="174"/>
    </row>
    <row r="332" spans="1:11" x14ac:dyDescent="0.25">
      <c r="A332" s="40"/>
      <c r="B332" s="175"/>
      <c r="C332" s="176"/>
      <c r="D332" s="176"/>
      <c r="E332" s="176"/>
      <c r="F332" s="38"/>
      <c r="G332" s="41"/>
      <c r="H332" s="177"/>
      <c r="I332" s="178"/>
      <c r="J332" s="178"/>
      <c r="K332" s="178"/>
    </row>
    <row r="333" spans="1:11" x14ac:dyDescent="0.25">
      <c r="A333" s="40"/>
      <c r="B333" s="179"/>
      <c r="C333" s="180"/>
      <c r="D333" s="180"/>
      <c r="E333" s="180"/>
      <c r="F333" s="38"/>
      <c r="G333" s="40"/>
      <c r="H333" s="167"/>
      <c r="I333" s="168"/>
      <c r="J333" s="168"/>
      <c r="K333" s="168"/>
    </row>
    <row r="334" spans="1:11" x14ac:dyDescent="0.25">
      <c r="A334" s="40"/>
      <c r="B334" s="179"/>
      <c r="C334" s="180"/>
      <c r="D334" s="180"/>
      <c r="E334" s="180"/>
      <c r="F334" s="38"/>
      <c r="G334" s="40"/>
      <c r="H334" s="167"/>
      <c r="I334" s="168"/>
      <c r="J334" s="168"/>
      <c r="K334" s="168"/>
    </row>
    <row r="335" spans="1:11" x14ac:dyDescent="0.25">
      <c r="A335" s="40"/>
      <c r="B335" s="165"/>
      <c r="C335" s="166"/>
      <c r="D335" s="166"/>
      <c r="E335" s="166"/>
      <c r="F335" s="38"/>
      <c r="G335" s="40"/>
      <c r="H335" s="167"/>
      <c r="I335" s="168"/>
      <c r="J335" s="168"/>
      <c r="K335" s="168"/>
    </row>
    <row r="336" spans="1:11" x14ac:dyDescent="0.25">
      <c r="A336" s="40"/>
      <c r="B336" s="165"/>
      <c r="C336" s="166"/>
      <c r="D336" s="166"/>
      <c r="E336" s="166"/>
      <c r="F336" s="38"/>
      <c r="G336" s="40"/>
      <c r="H336" s="169"/>
      <c r="I336" s="170"/>
      <c r="J336" s="170"/>
      <c r="K336" s="170"/>
    </row>
  </sheetData>
  <mergeCells count="591">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H18:K18"/>
    <mergeCell ref="H19:K19"/>
    <mergeCell ref="H20:K20"/>
    <mergeCell ref="J23:K23"/>
    <mergeCell ref="H29:K29"/>
    <mergeCell ref="H30:K30"/>
    <mergeCell ref="B23:C23"/>
    <mergeCell ref="B18:E18"/>
    <mergeCell ref="B19:E1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SUMMARY&amp;C&amp;"Tahoma,Bold"&amp;18JULY 05,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5" x14ac:dyDescent="0.25"/>
  <cols>
    <col min="2" max="2" width="17.140625" customWidth="1"/>
  </cols>
  <sheetData>
    <row r="1" spans="1:2" x14ac:dyDescent="0.25">
      <c r="A1" s="1" t="s">
        <v>16</v>
      </c>
      <c r="B1" s="8" t="s">
        <v>35</v>
      </c>
    </row>
    <row r="2" spans="1:2" x14ac:dyDescent="0.2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77"/>
  <sheetViews>
    <sheetView topLeftCell="A235" zoomScaleNormal="100" workbookViewId="0">
      <selection activeCell="E250" sqref="E250"/>
    </sheetView>
  </sheetViews>
  <sheetFormatPr defaultColWidth="9.140625" defaultRowHeight="15" x14ac:dyDescent="0.25"/>
  <cols>
    <col min="2" max="2" width="12.7109375" customWidth="1"/>
    <col min="3" max="3" width="9.42578125" customWidth="1"/>
    <col min="4" max="4" width="8.85546875" customWidth="1"/>
    <col min="5" max="16" width="9.42578125" customWidth="1"/>
  </cols>
  <sheetData>
    <row r="1" spans="1:16" ht="15.75" x14ac:dyDescent="0.25">
      <c r="A1" s="47" t="s">
        <v>39</v>
      </c>
      <c r="C1" s="240" t="e">
        <f>'ITB GOODS'!#REF!</f>
        <v>#REF!</v>
      </c>
      <c r="D1" s="240"/>
      <c r="E1" s="46"/>
      <c r="F1" s="46"/>
      <c r="G1" s="46"/>
      <c r="H1" s="46"/>
      <c r="I1" s="46"/>
      <c r="J1" s="46"/>
      <c r="K1" s="46"/>
      <c r="L1" s="46"/>
      <c r="M1" s="46"/>
      <c r="N1" s="46"/>
      <c r="O1" s="46"/>
      <c r="P1" s="46"/>
    </row>
    <row r="2" spans="1:16" ht="15.75" customHeight="1" x14ac:dyDescent="0.25">
      <c r="A2" s="47" t="s">
        <v>37</v>
      </c>
      <c r="C2" s="240" t="e">
        <f>'ITB GOODS'!#REF!</f>
        <v>#REF!</v>
      </c>
      <c r="D2" s="240"/>
      <c r="E2" s="240"/>
      <c r="F2" s="240"/>
      <c r="G2" s="240"/>
      <c r="H2" s="240"/>
      <c r="I2" s="240"/>
      <c r="J2" s="240"/>
      <c r="K2" s="240"/>
      <c r="L2" s="240"/>
      <c r="M2" s="240"/>
      <c r="N2" s="240"/>
      <c r="O2" s="240"/>
      <c r="P2" s="48"/>
    </row>
    <row r="3" spans="1:16" ht="15.75" x14ac:dyDescent="0.25">
      <c r="A3" s="47" t="s">
        <v>38</v>
      </c>
      <c r="C3" s="238" t="e">
        <f>'ITB GOODS'!#REF!</f>
        <v>#REF!</v>
      </c>
      <c r="D3" s="238"/>
      <c r="E3" s="46"/>
      <c r="F3" s="46"/>
      <c r="G3" s="46"/>
      <c r="H3" s="46"/>
      <c r="I3" s="46"/>
      <c r="J3" s="46"/>
      <c r="K3" s="46"/>
      <c r="L3" s="46"/>
      <c r="M3" s="46"/>
      <c r="N3" s="46"/>
      <c r="O3" s="46"/>
      <c r="P3" s="46"/>
    </row>
    <row r="5" spans="1:16" x14ac:dyDescent="0.25">
      <c r="A5" s="43"/>
      <c r="B5" s="44"/>
      <c r="C5" s="239" t="s">
        <v>51</v>
      </c>
      <c r="D5" s="239"/>
      <c r="E5" s="239" t="s">
        <v>52</v>
      </c>
      <c r="F5" s="239"/>
      <c r="G5" s="239" t="s">
        <v>53</v>
      </c>
      <c r="H5" s="239"/>
      <c r="I5" s="239" t="s">
        <v>54</v>
      </c>
      <c r="J5" s="239"/>
      <c r="K5" s="239" t="s">
        <v>55</v>
      </c>
      <c r="L5" s="239"/>
      <c r="M5" s="239" t="s">
        <v>56</v>
      </c>
      <c r="N5" s="239"/>
      <c r="O5" s="246" t="s">
        <v>57</v>
      </c>
      <c r="P5" s="246"/>
    </row>
    <row r="6" spans="1:16" ht="19.5" customHeight="1" x14ac:dyDescent="0.25">
      <c r="A6" s="2"/>
      <c r="B6" s="45"/>
      <c r="C6" s="247">
        <f>'Bid-Summary'!B8</f>
        <v>0</v>
      </c>
      <c r="D6" s="248"/>
      <c r="E6" s="247">
        <f>'Bid-Summary'!B9</f>
        <v>0</v>
      </c>
      <c r="F6" s="248"/>
      <c r="G6" s="247">
        <f>'Bid-Summary'!B10</f>
        <v>0</v>
      </c>
      <c r="H6" s="248"/>
      <c r="I6" s="247">
        <f>'Bid-Summary'!B11</f>
        <v>0</v>
      </c>
      <c r="J6" s="248"/>
      <c r="K6" s="247" t="e">
        <f>'Bid-Summary'!#REF!</f>
        <v>#REF!</v>
      </c>
      <c r="L6" s="248"/>
      <c r="M6" s="247">
        <f>'Bid-Summary'!H8</f>
        <v>0</v>
      </c>
      <c r="N6" s="248"/>
      <c r="O6" s="249">
        <f>'Bid-Summary'!H9</f>
        <v>0</v>
      </c>
      <c r="P6" s="250"/>
    </row>
    <row r="7" spans="1:16" ht="19.5" customHeight="1" x14ac:dyDescent="0.25">
      <c r="A7" s="256" t="s">
        <v>40</v>
      </c>
      <c r="B7" s="257"/>
      <c r="C7" s="255"/>
      <c r="D7" s="255"/>
      <c r="E7" s="255"/>
      <c r="F7" s="255"/>
      <c r="G7" s="255"/>
      <c r="H7" s="255"/>
      <c r="I7" s="255"/>
      <c r="J7" s="255"/>
      <c r="K7" s="255"/>
      <c r="L7" s="255"/>
      <c r="M7" s="255"/>
      <c r="N7" s="255"/>
      <c r="O7" s="255"/>
      <c r="P7" s="255"/>
    </row>
    <row r="8" spans="1:16" s="38" customFormat="1" ht="15" customHeight="1" x14ac:dyDescent="0.25">
      <c r="A8" s="52" t="s">
        <v>41</v>
      </c>
      <c r="B8" s="53"/>
      <c r="C8" s="243"/>
      <c r="D8" s="243"/>
      <c r="E8" s="243"/>
      <c r="F8" s="243"/>
      <c r="G8" s="243"/>
      <c r="H8" s="243"/>
      <c r="I8" s="243"/>
      <c r="J8" s="243"/>
      <c r="K8" s="243"/>
      <c r="L8" s="243"/>
      <c r="M8" s="243"/>
      <c r="N8" s="243"/>
      <c r="O8" s="243"/>
      <c r="P8" s="243"/>
    </row>
    <row r="9" spans="1:16" ht="19.5" customHeight="1" x14ac:dyDescent="0.25">
      <c r="A9" s="54" t="s">
        <v>42</v>
      </c>
      <c r="B9" s="51"/>
      <c r="C9" s="237"/>
      <c r="D9" s="237"/>
      <c r="E9" s="237"/>
      <c r="F9" s="237"/>
      <c r="G9" s="237"/>
      <c r="H9" s="237"/>
      <c r="I9" s="237"/>
      <c r="J9" s="237"/>
      <c r="K9" s="237"/>
      <c r="L9" s="237"/>
      <c r="M9" s="237"/>
      <c r="N9" s="237"/>
      <c r="O9" s="237"/>
      <c r="P9" s="237"/>
    </row>
    <row r="10" spans="1:16" ht="19.5" customHeight="1" x14ac:dyDescent="0.25">
      <c r="A10" s="260" t="s">
        <v>43</v>
      </c>
      <c r="B10" s="261"/>
      <c r="C10" s="237"/>
      <c r="D10" s="237"/>
      <c r="E10" s="237"/>
      <c r="F10" s="237"/>
      <c r="G10" s="237"/>
      <c r="H10" s="237"/>
      <c r="I10" s="237"/>
      <c r="J10" s="237"/>
      <c r="K10" s="237"/>
      <c r="L10" s="237"/>
      <c r="M10" s="237"/>
      <c r="N10" s="237"/>
      <c r="O10" s="237"/>
      <c r="P10" s="237"/>
    </row>
    <row r="11" spans="1:16" ht="19.5" customHeight="1" x14ac:dyDescent="0.25">
      <c r="A11" s="49" t="s">
        <v>44</v>
      </c>
      <c r="B11" s="50"/>
      <c r="C11" s="251"/>
      <c r="D11" s="252"/>
      <c r="E11" s="251"/>
      <c r="F11" s="252"/>
      <c r="G11" s="251"/>
      <c r="H11" s="252"/>
      <c r="I11" s="251"/>
      <c r="J11" s="252"/>
      <c r="K11" s="251"/>
      <c r="L11" s="252"/>
      <c r="M11" s="251"/>
      <c r="N11" s="252"/>
      <c r="O11" s="251"/>
      <c r="P11" s="252"/>
    </row>
    <row r="12" spans="1:16" ht="19.5" customHeight="1" x14ac:dyDescent="0.25">
      <c r="A12" s="54" t="s">
        <v>45</v>
      </c>
      <c r="B12" s="51"/>
      <c r="C12" s="253"/>
      <c r="D12" s="254"/>
      <c r="E12" s="253"/>
      <c r="F12" s="254"/>
      <c r="G12" s="253"/>
      <c r="H12" s="254"/>
      <c r="I12" s="253"/>
      <c r="J12" s="254"/>
      <c r="K12" s="253"/>
      <c r="L12" s="254"/>
      <c r="M12" s="253"/>
      <c r="N12" s="254"/>
      <c r="O12" s="253"/>
      <c r="P12" s="254"/>
    </row>
    <row r="13" spans="1:16" ht="19.5" customHeight="1" x14ac:dyDescent="0.25">
      <c r="A13" s="57" t="s">
        <v>46</v>
      </c>
      <c r="B13" s="58"/>
      <c r="C13" s="237"/>
      <c r="D13" s="237"/>
      <c r="E13" s="237"/>
      <c r="F13" s="237"/>
      <c r="G13" s="237"/>
      <c r="H13" s="237"/>
      <c r="I13" s="237"/>
      <c r="J13" s="237"/>
      <c r="K13" s="237"/>
      <c r="L13" s="237"/>
      <c r="M13" s="237"/>
      <c r="N13" s="237"/>
      <c r="O13" s="237"/>
      <c r="P13" s="237"/>
    </row>
    <row r="14" spans="1:16" ht="19.5" customHeight="1" x14ac:dyDescent="0.25">
      <c r="A14" s="57" t="s">
        <v>47</v>
      </c>
      <c r="B14" s="58"/>
      <c r="C14" s="237"/>
      <c r="D14" s="237"/>
      <c r="E14" s="237"/>
      <c r="F14" s="237"/>
      <c r="G14" s="237"/>
      <c r="H14" s="237"/>
      <c r="I14" s="237"/>
      <c r="J14" s="237"/>
      <c r="K14" s="237"/>
      <c r="L14" s="237"/>
      <c r="M14" s="237"/>
      <c r="N14" s="237"/>
      <c r="O14" s="237"/>
      <c r="P14" s="237"/>
    </row>
    <row r="15" spans="1:16" ht="19.5" customHeight="1" x14ac:dyDescent="0.25">
      <c r="A15" s="57" t="s">
        <v>48</v>
      </c>
      <c r="B15" s="58"/>
      <c r="C15" s="237"/>
      <c r="D15" s="237"/>
      <c r="E15" s="237"/>
      <c r="F15" s="237"/>
      <c r="G15" s="237"/>
      <c r="H15" s="237"/>
      <c r="I15" s="237"/>
      <c r="J15" s="237"/>
      <c r="K15" s="237"/>
      <c r="L15" s="237"/>
      <c r="M15" s="237"/>
      <c r="N15" s="237"/>
      <c r="O15" s="237"/>
      <c r="P15" s="237"/>
    </row>
    <row r="16" spans="1:16" ht="19.5" customHeight="1" x14ac:dyDescent="0.25">
      <c r="A16" s="57" t="s">
        <v>49</v>
      </c>
      <c r="B16" s="58"/>
      <c r="C16" s="237"/>
      <c r="D16" s="237"/>
      <c r="E16" s="237"/>
      <c r="F16" s="237"/>
      <c r="G16" s="237"/>
      <c r="H16" s="237"/>
      <c r="I16" s="237"/>
      <c r="J16" s="237"/>
      <c r="K16" s="237"/>
      <c r="L16" s="237"/>
      <c r="M16" s="237"/>
      <c r="N16" s="237"/>
      <c r="O16" s="237"/>
      <c r="P16" s="237"/>
    </row>
    <row r="17" spans="1:16" ht="19.5" customHeight="1" x14ac:dyDescent="0.25">
      <c r="A17" s="54" t="s">
        <v>50</v>
      </c>
      <c r="B17" s="51"/>
      <c r="C17" s="237"/>
      <c r="D17" s="237"/>
      <c r="E17" s="237"/>
      <c r="F17" s="237"/>
      <c r="G17" s="237"/>
      <c r="H17" s="237"/>
      <c r="I17" s="237"/>
      <c r="J17" s="237"/>
      <c r="K17" s="237"/>
      <c r="L17" s="237"/>
      <c r="M17" s="237"/>
      <c r="N17" s="237"/>
      <c r="O17" s="237"/>
      <c r="P17" s="237"/>
    </row>
    <row r="19" spans="1:16" x14ac:dyDescent="0.25">
      <c r="A19" s="91" t="s">
        <v>123</v>
      </c>
      <c r="G19" s="91" t="s">
        <v>124</v>
      </c>
      <c r="N19" s="91" t="s">
        <v>125</v>
      </c>
    </row>
    <row r="20" spans="1:16" x14ac:dyDescent="0.25">
      <c r="A20" t="s">
        <v>126</v>
      </c>
      <c r="C20" s="91"/>
      <c r="D20" s="91"/>
      <c r="G20" t="s">
        <v>127</v>
      </c>
      <c r="K20" s="91"/>
      <c r="L20" s="91"/>
      <c r="M20" s="91"/>
      <c r="N20" t="s">
        <v>128</v>
      </c>
    </row>
    <row r="21" spans="1:16" ht="14.45" customHeight="1" x14ac:dyDescent="0.25">
      <c r="A21" s="93" t="s">
        <v>89</v>
      </c>
      <c r="C21" s="93"/>
      <c r="D21" s="93"/>
      <c r="G21" s="93" t="s">
        <v>89</v>
      </c>
      <c r="K21" s="93"/>
      <c r="L21" s="93"/>
      <c r="M21" s="93"/>
      <c r="N21" s="93" t="s">
        <v>89</v>
      </c>
    </row>
    <row r="22" spans="1:16" ht="14.45" customHeight="1" x14ac:dyDescent="0.25">
      <c r="C22" s="93"/>
      <c r="D22" s="93"/>
      <c r="G22" s="93"/>
      <c r="K22" s="93"/>
      <c r="L22" s="93"/>
      <c r="M22" s="93"/>
      <c r="N22" s="93"/>
    </row>
    <row r="23" spans="1:16" ht="14.45" customHeight="1" x14ac:dyDescent="0.25">
      <c r="A23" s="91" t="s">
        <v>129</v>
      </c>
      <c r="G23" s="91" t="s">
        <v>170</v>
      </c>
      <c r="H23" s="93"/>
      <c r="I23" s="93"/>
      <c r="J23" s="93"/>
      <c r="N23" s="91" t="s">
        <v>122</v>
      </c>
    </row>
    <row r="24" spans="1:16" ht="14.45" customHeight="1" x14ac:dyDescent="0.25">
      <c r="A24" t="s">
        <v>118</v>
      </c>
      <c r="G24" t="s">
        <v>171</v>
      </c>
      <c r="H24" s="93"/>
      <c r="I24" s="93"/>
      <c r="J24" s="93"/>
      <c r="N24" t="s">
        <v>88</v>
      </c>
    </row>
    <row r="25" spans="1:16" ht="14.45" customHeight="1" x14ac:dyDescent="0.25">
      <c r="A25" s="93" t="s">
        <v>89</v>
      </c>
      <c r="C25" s="91"/>
      <c r="D25" s="91"/>
      <c r="E25" s="93"/>
      <c r="F25" s="91"/>
      <c r="G25" s="93" t="s">
        <v>134</v>
      </c>
      <c r="K25" s="91"/>
      <c r="L25" s="91"/>
      <c r="M25" s="91"/>
      <c r="N25" s="93" t="s">
        <v>89</v>
      </c>
      <c r="O25" s="60"/>
      <c r="P25" s="60"/>
    </row>
    <row r="26" spans="1:16" ht="14.45" customHeight="1" x14ac:dyDescent="0.25">
      <c r="A26" s="93"/>
      <c r="C26" s="93"/>
      <c r="D26" s="93"/>
      <c r="E26" s="93"/>
      <c r="F26" s="93"/>
      <c r="G26" s="93"/>
      <c r="K26" s="93"/>
      <c r="L26" s="93"/>
      <c r="M26" s="93"/>
    </row>
    <row r="27" spans="1:16" ht="14.45" customHeight="1" x14ac:dyDescent="0.3">
      <c r="A27" s="92"/>
      <c r="G27" s="91" t="s">
        <v>131</v>
      </c>
      <c r="M27" s="92"/>
    </row>
    <row r="28" spans="1:16" ht="14.45" customHeight="1" x14ac:dyDescent="0.3">
      <c r="A28" s="92"/>
      <c r="G28" s="270" t="s">
        <v>133</v>
      </c>
      <c r="H28" s="270"/>
      <c r="I28" s="270"/>
      <c r="M28" s="92"/>
    </row>
    <row r="29" spans="1:16" ht="14.45" customHeight="1" x14ac:dyDescent="0.3">
      <c r="A29" s="92"/>
      <c r="G29" s="93" t="s">
        <v>135</v>
      </c>
      <c r="M29" s="92"/>
    </row>
    <row r="30" spans="1:16" x14ac:dyDescent="0.25">
      <c r="C30" s="93"/>
      <c r="D30" s="93"/>
      <c r="E30" s="93"/>
      <c r="F30" s="93"/>
      <c r="K30" s="93"/>
      <c r="L30" s="93"/>
      <c r="M30" s="93"/>
      <c r="N30" s="93"/>
    </row>
    <row r="31" spans="1:16" x14ac:dyDescent="0.25">
      <c r="C31" s="93"/>
      <c r="D31" s="93"/>
      <c r="E31" s="93"/>
      <c r="F31" s="93"/>
      <c r="K31" s="93"/>
      <c r="L31" s="93"/>
      <c r="M31" s="93"/>
      <c r="N31" s="93"/>
    </row>
    <row r="32" spans="1:16" ht="15.75" x14ac:dyDescent="0.25">
      <c r="A32" s="47" t="s">
        <v>39</v>
      </c>
      <c r="C32" s="240" t="e">
        <f>'ITB GOODS'!#REF!</f>
        <v>#REF!</v>
      </c>
      <c r="D32" s="240"/>
      <c r="E32" s="46"/>
      <c r="F32" s="46"/>
      <c r="G32" s="46"/>
      <c r="H32" s="46"/>
      <c r="I32" s="46"/>
      <c r="J32" s="46"/>
      <c r="K32" s="46"/>
      <c r="L32" s="46"/>
      <c r="M32" s="46"/>
      <c r="N32" s="46"/>
      <c r="O32" s="46"/>
      <c r="P32" s="46"/>
    </row>
    <row r="33" spans="1:16" ht="15.75" customHeight="1" x14ac:dyDescent="0.25">
      <c r="A33" s="47" t="s">
        <v>37</v>
      </c>
      <c r="C33" s="240" t="e">
        <f>'ITB GOODS'!#REF!</f>
        <v>#REF!</v>
      </c>
      <c r="D33" s="240"/>
      <c r="E33" s="240"/>
      <c r="F33" s="240"/>
      <c r="G33" s="240"/>
      <c r="H33" s="240"/>
      <c r="I33" s="240"/>
      <c r="J33" s="240"/>
      <c r="K33" s="240"/>
      <c r="L33" s="240"/>
      <c r="M33" s="240"/>
      <c r="N33" s="240"/>
      <c r="O33" s="240"/>
      <c r="P33" s="48"/>
    </row>
    <row r="34" spans="1:16" ht="15.75" x14ac:dyDescent="0.25">
      <c r="A34" s="47" t="s">
        <v>38</v>
      </c>
      <c r="C34" s="238" t="e">
        <f>'ITB GOODS'!#REF!</f>
        <v>#REF!</v>
      </c>
      <c r="D34" s="238"/>
      <c r="E34" s="46"/>
      <c r="F34" s="46"/>
      <c r="G34" s="46"/>
      <c r="H34" s="46"/>
      <c r="I34" s="46"/>
      <c r="J34" s="46"/>
      <c r="K34" s="46"/>
      <c r="L34" s="46"/>
      <c r="M34" s="46"/>
      <c r="N34" s="46"/>
      <c r="O34" s="46"/>
      <c r="P34" s="46"/>
    </row>
    <row r="36" spans="1:16" x14ac:dyDescent="0.25">
      <c r="A36" s="43"/>
      <c r="B36" s="44"/>
      <c r="C36" s="239" t="s">
        <v>51</v>
      </c>
      <c r="D36" s="239"/>
      <c r="E36" s="239" t="s">
        <v>52</v>
      </c>
      <c r="F36" s="239"/>
      <c r="G36" s="239" t="s">
        <v>53</v>
      </c>
      <c r="H36" s="239"/>
      <c r="I36" s="239" t="s">
        <v>54</v>
      </c>
      <c r="J36" s="239"/>
      <c r="K36" s="239" t="s">
        <v>55</v>
      </c>
      <c r="L36" s="239"/>
      <c r="M36" s="239" t="s">
        <v>56</v>
      </c>
      <c r="N36" s="239"/>
      <c r="O36" s="246" t="s">
        <v>57</v>
      </c>
      <c r="P36" s="246"/>
    </row>
    <row r="37" spans="1:16" ht="19.5" customHeight="1" x14ac:dyDescent="0.25">
      <c r="A37" s="2"/>
      <c r="B37" s="45"/>
      <c r="C37" s="247">
        <f>'Bid-Summary'!B18</f>
        <v>0</v>
      </c>
      <c r="D37" s="248"/>
      <c r="E37" s="247">
        <f>'Bid-Summary'!B19</f>
        <v>0</v>
      </c>
      <c r="F37" s="248"/>
      <c r="G37" s="249">
        <f>'Bid-Summary'!B20</f>
        <v>0</v>
      </c>
      <c r="H37" s="250"/>
      <c r="I37" s="249">
        <f>'Bid-Summary'!B21</f>
        <v>0</v>
      </c>
      <c r="J37" s="250"/>
      <c r="K37" s="249" t="e">
        <f>'Bid-Summary'!#REF!</f>
        <v>#REF!</v>
      </c>
      <c r="L37" s="250"/>
      <c r="M37" s="249">
        <f>'Bid-Summary'!H18</f>
        <v>0</v>
      </c>
      <c r="N37" s="250"/>
      <c r="O37" s="249"/>
      <c r="P37" s="250"/>
    </row>
    <row r="38" spans="1:16" ht="19.5" customHeight="1" x14ac:dyDescent="0.25">
      <c r="A38" s="256" t="s">
        <v>40</v>
      </c>
      <c r="B38" s="257"/>
      <c r="C38" s="255">
        <f>'Bid Amount'!C16:D16</f>
        <v>0</v>
      </c>
      <c r="D38" s="255"/>
      <c r="E38" s="255">
        <f>'Bid Amount'!E16:F16</f>
        <v>0</v>
      </c>
      <c r="F38" s="255"/>
      <c r="G38" s="255">
        <f>'Bid Amount'!G16:H16</f>
        <v>0</v>
      </c>
      <c r="H38" s="255"/>
      <c r="I38" s="255">
        <f>'Bid Amount'!I16:J16</f>
        <v>0</v>
      </c>
      <c r="J38" s="255"/>
      <c r="K38" s="255">
        <f>'Bid Amount'!K16:L16</f>
        <v>0</v>
      </c>
      <c r="L38" s="255"/>
      <c r="M38" s="255">
        <f>'Bid Amount'!M16:N16</f>
        <v>0</v>
      </c>
      <c r="N38" s="255"/>
      <c r="O38" s="255"/>
      <c r="P38" s="255"/>
    </row>
    <row r="39" spans="1:16" s="38" customFormat="1" ht="15" customHeight="1" x14ac:dyDescent="0.25">
      <c r="A39" s="52" t="s">
        <v>41</v>
      </c>
      <c r="B39" s="53"/>
      <c r="C39" s="243"/>
      <c r="D39" s="243"/>
      <c r="E39" s="243"/>
      <c r="F39" s="243"/>
      <c r="G39" s="243"/>
      <c r="H39" s="243"/>
      <c r="I39" s="243"/>
      <c r="J39" s="243"/>
      <c r="K39" s="243"/>
      <c r="L39" s="243"/>
      <c r="M39" s="243"/>
      <c r="N39" s="243"/>
      <c r="O39" s="243"/>
      <c r="P39" s="243"/>
    </row>
    <row r="40" spans="1:16" ht="19.5" customHeight="1" x14ac:dyDescent="0.25">
      <c r="A40" s="54" t="s">
        <v>42</v>
      </c>
      <c r="B40" s="51"/>
      <c r="C40" s="237"/>
      <c r="D40" s="237"/>
      <c r="E40" s="237"/>
      <c r="F40" s="237"/>
      <c r="G40" s="237"/>
      <c r="H40" s="237"/>
      <c r="I40" s="237"/>
      <c r="J40" s="237"/>
      <c r="K40" s="237"/>
      <c r="L40" s="237"/>
      <c r="M40" s="237"/>
      <c r="N40" s="237"/>
      <c r="O40" s="237"/>
      <c r="P40" s="237"/>
    </row>
    <row r="41" spans="1:16" ht="19.5" customHeight="1" x14ac:dyDescent="0.25">
      <c r="A41" s="260" t="s">
        <v>43</v>
      </c>
      <c r="B41" s="261"/>
      <c r="C41" s="237"/>
      <c r="D41" s="237"/>
      <c r="E41" s="237"/>
      <c r="F41" s="237"/>
      <c r="G41" s="237"/>
      <c r="H41" s="237"/>
      <c r="I41" s="237"/>
      <c r="J41" s="237"/>
      <c r="K41" s="237"/>
      <c r="L41" s="237"/>
      <c r="M41" s="237"/>
      <c r="N41" s="237"/>
      <c r="O41" s="237"/>
      <c r="P41" s="237"/>
    </row>
    <row r="42" spans="1:16" ht="19.5" customHeight="1" x14ac:dyDescent="0.25">
      <c r="A42" s="49" t="s">
        <v>44</v>
      </c>
      <c r="B42" s="50"/>
      <c r="C42" s="251"/>
      <c r="D42" s="252"/>
      <c r="E42" s="251"/>
      <c r="F42" s="252"/>
      <c r="G42" s="251"/>
      <c r="H42" s="252"/>
      <c r="I42" s="251"/>
      <c r="J42" s="252"/>
      <c r="K42" s="251"/>
      <c r="L42" s="252"/>
      <c r="M42" s="251"/>
      <c r="N42" s="252"/>
      <c r="O42" s="251"/>
      <c r="P42" s="252"/>
    </row>
    <row r="43" spans="1:16" ht="19.5" customHeight="1" x14ac:dyDescent="0.25">
      <c r="A43" s="54" t="s">
        <v>45</v>
      </c>
      <c r="B43" s="51"/>
      <c r="C43" s="253"/>
      <c r="D43" s="254"/>
      <c r="E43" s="253"/>
      <c r="F43" s="254"/>
      <c r="G43" s="253"/>
      <c r="H43" s="254"/>
      <c r="I43" s="253"/>
      <c r="J43" s="254"/>
      <c r="K43" s="253"/>
      <c r="L43" s="254"/>
      <c r="M43" s="253"/>
      <c r="N43" s="254"/>
      <c r="O43" s="253"/>
      <c r="P43" s="254"/>
    </row>
    <row r="44" spans="1:16" ht="19.5" customHeight="1" x14ac:dyDescent="0.25">
      <c r="A44" s="57" t="s">
        <v>46</v>
      </c>
      <c r="B44" s="58"/>
      <c r="C44" s="237"/>
      <c r="D44" s="237"/>
      <c r="E44" s="237"/>
      <c r="F44" s="237"/>
      <c r="G44" s="237"/>
      <c r="H44" s="237"/>
      <c r="I44" s="237"/>
      <c r="J44" s="237"/>
      <c r="K44" s="237"/>
      <c r="L44" s="237"/>
      <c r="M44" s="237"/>
      <c r="N44" s="237"/>
      <c r="O44" s="237"/>
      <c r="P44" s="237"/>
    </row>
    <row r="45" spans="1:16" ht="19.5" customHeight="1" x14ac:dyDescent="0.25">
      <c r="A45" s="57" t="s">
        <v>47</v>
      </c>
      <c r="B45" s="58"/>
      <c r="C45" s="237"/>
      <c r="D45" s="237"/>
      <c r="E45" s="237"/>
      <c r="F45" s="237"/>
      <c r="G45" s="237"/>
      <c r="H45" s="237"/>
      <c r="I45" s="237"/>
      <c r="J45" s="237"/>
      <c r="K45" s="237"/>
      <c r="L45" s="237"/>
      <c r="M45" s="237"/>
      <c r="N45" s="237"/>
      <c r="O45" s="237"/>
      <c r="P45" s="237"/>
    </row>
    <row r="46" spans="1:16" ht="19.5" customHeight="1" x14ac:dyDescent="0.25">
      <c r="A46" s="57" t="s">
        <v>48</v>
      </c>
      <c r="B46" s="58"/>
      <c r="C46" s="237"/>
      <c r="D46" s="237"/>
      <c r="E46" s="237"/>
      <c r="F46" s="237"/>
      <c r="G46" s="237"/>
      <c r="H46" s="237"/>
      <c r="I46" s="237"/>
      <c r="J46" s="237"/>
      <c r="K46" s="237"/>
      <c r="L46" s="237"/>
      <c r="M46" s="237"/>
      <c r="N46" s="237"/>
      <c r="O46" s="237"/>
      <c r="P46" s="237"/>
    </row>
    <row r="47" spans="1:16" ht="19.5" customHeight="1" x14ac:dyDescent="0.25">
      <c r="A47" s="57" t="s">
        <v>49</v>
      </c>
      <c r="B47" s="58"/>
      <c r="C47" s="237"/>
      <c r="D47" s="237"/>
      <c r="E47" s="237"/>
      <c r="F47" s="237"/>
      <c r="G47" s="237"/>
      <c r="H47" s="237"/>
      <c r="I47" s="237"/>
      <c r="J47" s="237"/>
      <c r="K47" s="237"/>
      <c r="L47" s="237"/>
      <c r="M47" s="237"/>
      <c r="N47" s="237"/>
      <c r="O47" s="237"/>
      <c r="P47" s="237"/>
    </row>
    <row r="48" spans="1:16" ht="19.5" customHeight="1" x14ac:dyDescent="0.25">
      <c r="A48" s="54" t="s">
        <v>50</v>
      </c>
      <c r="B48" s="51"/>
      <c r="C48" s="237"/>
      <c r="D48" s="237"/>
      <c r="E48" s="237"/>
      <c r="F48" s="237"/>
      <c r="G48" s="237"/>
      <c r="H48" s="237"/>
      <c r="I48" s="237"/>
      <c r="J48" s="237"/>
      <c r="K48" s="237"/>
      <c r="L48" s="237"/>
      <c r="M48" s="237"/>
      <c r="N48" s="237"/>
      <c r="O48" s="237"/>
      <c r="P48" s="237"/>
    </row>
    <row r="50" spans="1:16" x14ac:dyDescent="0.25">
      <c r="A50" s="91" t="s">
        <v>123</v>
      </c>
      <c r="G50" s="91" t="s">
        <v>124</v>
      </c>
      <c r="N50" s="91" t="s">
        <v>125</v>
      </c>
    </row>
    <row r="51" spans="1:16" x14ac:dyDescent="0.25">
      <c r="A51" t="s">
        <v>126</v>
      </c>
      <c r="C51" s="91"/>
      <c r="D51" s="91"/>
      <c r="G51" t="s">
        <v>127</v>
      </c>
      <c r="K51" s="91"/>
      <c r="L51" s="91"/>
      <c r="M51" s="91"/>
      <c r="N51" t="s">
        <v>128</v>
      </c>
    </row>
    <row r="52" spans="1:16" ht="14.45" customHeight="1" x14ac:dyDescent="0.25">
      <c r="A52" s="93" t="s">
        <v>89</v>
      </c>
      <c r="C52" s="93"/>
      <c r="D52" s="93"/>
      <c r="G52" s="93" t="s">
        <v>89</v>
      </c>
      <c r="K52" s="93"/>
      <c r="L52" s="93"/>
      <c r="M52" s="93"/>
      <c r="N52" s="93" t="s">
        <v>89</v>
      </c>
    </row>
    <row r="53" spans="1:16" ht="14.45" customHeight="1" x14ac:dyDescent="0.25">
      <c r="C53" s="93"/>
      <c r="D53" s="93"/>
      <c r="G53" s="93"/>
      <c r="K53" s="93"/>
      <c r="L53" s="93"/>
      <c r="M53" s="93"/>
      <c r="N53" s="93"/>
    </row>
    <row r="54" spans="1:16" ht="14.45" customHeight="1" x14ac:dyDescent="0.25">
      <c r="A54" s="91" t="s">
        <v>129</v>
      </c>
      <c r="G54" s="91" t="s">
        <v>170</v>
      </c>
      <c r="H54" s="93"/>
      <c r="I54" s="93"/>
      <c r="J54" s="93"/>
      <c r="N54" s="91" t="s">
        <v>122</v>
      </c>
    </row>
    <row r="55" spans="1:16" ht="14.45" customHeight="1" x14ac:dyDescent="0.25">
      <c r="A55" t="s">
        <v>118</v>
      </c>
      <c r="G55" t="s">
        <v>171</v>
      </c>
      <c r="H55" s="93"/>
      <c r="I55" s="93"/>
      <c r="J55" s="93"/>
      <c r="N55" t="s">
        <v>88</v>
      </c>
    </row>
    <row r="56" spans="1:16" ht="14.45" customHeight="1" x14ac:dyDescent="0.25">
      <c r="A56" s="93" t="s">
        <v>89</v>
      </c>
      <c r="C56" s="91"/>
      <c r="D56" s="91"/>
      <c r="E56" s="93"/>
      <c r="F56" s="91"/>
      <c r="G56" s="93" t="s">
        <v>134</v>
      </c>
      <c r="K56" s="91"/>
      <c r="L56" s="91"/>
      <c r="M56" s="91"/>
      <c r="N56" s="93" t="s">
        <v>89</v>
      </c>
      <c r="O56" s="60"/>
      <c r="P56" s="60"/>
    </row>
    <row r="57" spans="1:16" ht="14.45" customHeight="1" x14ac:dyDescent="0.25">
      <c r="A57" s="93"/>
      <c r="C57" s="93"/>
      <c r="D57" s="93"/>
      <c r="E57" s="93"/>
      <c r="F57" s="93"/>
      <c r="G57" s="93"/>
      <c r="K57" s="93"/>
      <c r="L57" s="93"/>
      <c r="M57" s="93"/>
    </row>
    <row r="58" spans="1:16" ht="14.45" customHeight="1" x14ac:dyDescent="0.3">
      <c r="A58" s="92"/>
      <c r="G58" s="91" t="s">
        <v>131</v>
      </c>
      <c r="M58" s="92"/>
    </row>
    <row r="59" spans="1:16" ht="14.45" customHeight="1" x14ac:dyDescent="0.3">
      <c r="A59" s="92"/>
      <c r="G59" s="270" t="s">
        <v>133</v>
      </c>
      <c r="H59" s="270"/>
      <c r="I59" s="270"/>
      <c r="M59" s="92"/>
    </row>
    <row r="60" spans="1:16" ht="14.45" customHeight="1" x14ac:dyDescent="0.3">
      <c r="A60" s="92"/>
      <c r="G60" s="93" t="s">
        <v>135</v>
      </c>
      <c r="M60" s="92"/>
    </row>
    <row r="61" spans="1:16" x14ac:dyDescent="0.25">
      <c r="C61" s="93"/>
      <c r="D61" s="93"/>
      <c r="E61" s="93"/>
      <c r="F61" s="93"/>
      <c r="K61" s="93"/>
      <c r="L61" s="93"/>
      <c r="M61" s="93"/>
      <c r="N61" s="93"/>
    </row>
    <row r="62" spans="1:16" x14ac:dyDescent="0.25">
      <c r="C62" s="93"/>
      <c r="D62" s="93"/>
      <c r="E62" s="93"/>
      <c r="F62" s="93"/>
      <c r="K62" s="93"/>
      <c r="L62" s="93"/>
      <c r="M62" s="93"/>
      <c r="N62" s="93"/>
    </row>
    <row r="63" spans="1:16" ht="15.75" x14ac:dyDescent="0.25">
      <c r="A63" s="47" t="s">
        <v>39</v>
      </c>
      <c r="C63" s="240" t="e">
        <f>'ITB GOODS'!#REF!</f>
        <v>#REF!</v>
      </c>
      <c r="D63" s="240"/>
      <c r="E63" s="46"/>
      <c r="F63" s="46"/>
      <c r="G63" s="46"/>
      <c r="H63" s="46"/>
      <c r="I63" s="46"/>
      <c r="J63" s="46"/>
      <c r="K63" s="46"/>
      <c r="L63" s="46"/>
      <c r="M63" s="46"/>
      <c r="N63" s="46"/>
      <c r="O63" s="46"/>
      <c r="P63" s="46"/>
    </row>
    <row r="64" spans="1:16" ht="15.75" customHeight="1" x14ac:dyDescent="0.25">
      <c r="A64" s="47" t="s">
        <v>37</v>
      </c>
      <c r="C64" s="240" t="e">
        <f>'ITB GOODS'!#REF!</f>
        <v>#REF!</v>
      </c>
      <c r="D64" s="240"/>
      <c r="E64" s="240"/>
      <c r="F64" s="240"/>
      <c r="G64" s="240"/>
      <c r="H64" s="240"/>
      <c r="I64" s="240"/>
      <c r="J64" s="240"/>
      <c r="K64" s="240"/>
      <c r="L64" s="240"/>
      <c r="M64" s="240"/>
      <c r="N64" s="240"/>
      <c r="O64" s="240"/>
      <c r="P64" s="48"/>
    </row>
    <row r="65" spans="1:16" ht="15.75" x14ac:dyDescent="0.25">
      <c r="A65" s="47" t="s">
        <v>38</v>
      </c>
      <c r="C65" s="238" t="e">
        <f>'ITB GOODS'!#REF!</f>
        <v>#REF!</v>
      </c>
      <c r="D65" s="238"/>
      <c r="E65" s="46"/>
      <c r="F65" s="46"/>
      <c r="G65" s="46"/>
      <c r="H65" s="46"/>
      <c r="I65" s="46"/>
      <c r="J65" s="46"/>
      <c r="K65" s="46"/>
      <c r="L65" s="46"/>
      <c r="M65" s="46"/>
      <c r="N65" s="46"/>
      <c r="O65" s="46"/>
      <c r="P65" s="46"/>
    </row>
    <row r="67" spans="1:16" x14ac:dyDescent="0.25">
      <c r="A67" s="43"/>
      <c r="B67" s="44"/>
      <c r="C67" s="239" t="s">
        <v>51</v>
      </c>
      <c r="D67" s="239"/>
      <c r="E67" s="239" t="s">
        <v>52</v>
      </c>
      <c r="F67" s="239"/>
      <c r="G67" s="239" t="s">
        <v>53</v>
      </c>
      <c r="H67" s="239"/>
      <c r="I67" s="239" t="s">
        <v>54</v>
      </c>
      <c r="J67" s="239"/>
      <c r="K67" s="239" t="s">
        <v>55</v>
      </c>
      <c r="L67" s="239"/>
      <c r="M67" s="239" t="s">
        <v>56</v>
      </c>
      <c r="N67" s="239"/>
      <c r="O67" s="246" t="s">
        <v>57</v>
      </c>
      <c r="P67" s="246"/>
    </row>
    <row r="68" spans="1:16" ht="19.5" customHeight="1" x14ac:dyDescent="0.25">
      <c r="A68" s="2"/>
      <c r="B68" s="45"/>
      <c r="C68" s="247">
        <f>'Bid-Summary'!B28</f>
        <v>0</v>
      </c>
      <c r="D68" s="248"/>
      <c r="E68" s="249">
        <f>'Bid-Summary'!B29</f>
        <v>0</v>
      </c>
      <c r="F68" s="250"/>
      <c r="G68" s="249">
        <f>'Bid-Summary'!B30</f>
        <v>0</v>
      </c>
      <c r="H68" s="250"/>
      <c r="I68" s="249">
        <f>'Bid-Summary'!B31</f>
        <v>0</v>
      </c>
      <c r="J68" s="250"/>
      <c r="K68" s="249" t="e">
        <f>'Bid-Summary'!#REF!</f>
        <v>#REF!</v>
      </c>
      <c r="L68" s="250"/>
      <c r="M68" s="249">
        <f>'Bid-Summary'!H28</f>
        <v>0</v>
      </c>
      <c r="N68" s="250"/>
      <c r="O68" s="249"/>
      <c r="P68" s="250"/>
    </row>
    <row r="69" spans="1:16" ht="19.5" customHeight="1" x14ac:dyDescent="0.25">
      <c r="A69" s="256" t="s">
        <v>40</v>
      </c>
      <c r="B69" s="257"/>
      <c r="C69" s="255">
        <f>'Bid Amount'!C25:D25</f>
        <v>0</v>
      </c>
      <c r="D69" s="255"/>
      <c r="E69" s="255">
        <f>'Bid Amount'!E25:F25</f>
        <v>0</v>
      </c>
      <c r="F69" s="255"/>
      <c r="G69" s="255">
        <f>'Bid Amount'!G25:H25</f>
        <v>0</v>
      </c>
      <c r="H69" s="255"/>
      <c r="I69" s="255">
        <f>'Bid Amount'!I25:J25</f>
        <v>0</v>
      </c>
      <c r="J69" s="255"/>
      <c r="K69" s="255">
        <f>'Bid Amount'!K25:L25</f>
        <v>0</v>
      </c>
      <c r="L69" s="255"/>
      <c r="M69" s="255">
        <f>'Bid Amount'!M25:N25</f>
        <v>0</v>
      </c>
      <c r="N69" s="255"/>
      <c r="O69" s="255"/>
      <c r="P69" s="255"/>
    </row>
    <row r="70" spans="1:16" s="38" customFormat="1" ht="15" customHeight="1" x14ac:dyDescent="0.25">
      <c r="A70" s="52" t="s">
        <v>41</v>
      </c>
      <c r="B70" s="53"/>
      <c r="C70" s="243"/>
      <c r="D70" s="243"/>
      <c r="E70" s="243"/>
      <c r="F70" s="243"/>
      <c r="G70" s="243"/>
      <c r="H70" s="243"/>
      <c r="I70" s="243"/>
      <c r="J70" s="243"/>
      <c r="K70" s="243"/>
      <c r="L70" s="243"/>
      <c r="M70" s="243"/>
      <c r="N70" s="243"/>
      <c r="O70" s="243"/>
      <c r="P70" s="243"/>
    </row>
    <row r="71" spans="1:16" ht="19.5" customHeight="1" x14ac:dyDescent="0.25">
      <c r="A71" s="54" t="s">
        <v>42</v>
      </c>
      <c r="B71" s="51"/>
      <c r="C71" s="237"/>
      <c r="D71" s="237"/>
      <c r="E71" s="237"/>
      <c r="F71" s="237"/>
      <c r="G71" s="237"/>
      <c r="H71" s="237"/>
      <c r="I71" s="237"/>
      <c r="J71" s="237"/>
      <c r="K71" s="237"/>
      <c r="L71" s="237"/>
      <c r="M71" s="237"/>
      <c r="N71" s="237"/>
      <c r="O71" s="237"/>
      <c r="P71" s="237"/>
    </row>
    <row r="72" spans="1:16" ht="19.5" customHeight="1" x14ac:dyDescent="0.25">
      <c r="A72" s="260" t="s">
        <v>43</v>
      </c>
      <c r="B72" s="261"/>
      <c r="C72" s="237"/>
      <c r="D72" s="237"/>
      <c r="E72" s="237"/>
      <c r="F72" s="237"/>
      <c r="G72" s="237"/>
      <c r="H72" s="237"/>
      <c r="I72" s="237"/>
      <c r="J72" s="237"/>
      <c r="K72" s="237"/>
      <c r="L72" s="237"/>
      <c r="M72" s="237"/>
      <c r="N72" s="237"/>
      <c r="O72" s="237"/>
      <c r="P72" s="237"/>
    </row>
    <row r="73" spans="1:16" ht="19.5" customHeight="1" x14ac:dyDescent="0.25">
      <c r="A73" s="49" t="s">
        <v>44</v>
      </c>
      <c r="B73" s="50"/>
      <c r="C73" s="251"/>
      <c r="D73" s="252"/>
      <c r="E73" s="251"/>
      <c r="F73" s="252"/>
      <c r="G73" s="251"/>
      <c r="H73" s="252"/>
      <c r="I73" s="251"/>
      <c r="J73" s="252"/>
      <c r="K73" s="251"/>
      <c r="L73" s="252"/>
      <c r="M73" s="251"/>
      <c r="N73" s="252"/>
      <c r="O73" s="251"/>
      <c r="P73" s="252"/>
    </row>
    <row r="74" spans="1:16" ht="19.5" customHeight="1" x14ac:dyDescent="0.25">
      <c r="A74" s="54" t="s">
        <v>45</v>
      </c>
      <c r="B74" s="51"/>
      <c r="C74" s="253"/>
      <c r="D74" s="254"/>
      <c r="E74" s="253"/>
      <c r="F74" s="254"/>
      <c r="G74" s="253"/>
      <c r="H74" s="254"/>
      <c r="I74" s="253"/>
      <c r="J74" s="254"/>
      <c r="K74" s="253"/>
      <c r="L74" s="254"/>
      <c r="M74" s="253"/>
      <c r="N74" s="254"/>
      <c r="O74" s="253"/>
      <c r="P74" s="254"/>
    </row>
    <row r="75" spans="1:16" ht="19.5" customHeight="1" x14ac:dyDescent="0.25">
      <c r="A75" s="57" t="s">
        <v>46</v>
      </c>
      <c r="B75" s="58"/>
      <c r="C75" s="237"/>
      <c r="D75" s="237"/>
      <c r="E75" s="237"/>
      <c r="F75" s="237"/>
      <c r="G75" s="237"/>
      <c r="H75" s="237"/>
      <c r="I75" s="237"/>
      <c r="J75" s="237"/>
      <c r="K75" s="237"/>
      <c r="L75" s="237"/>
      <c r="M75" s="237"/>
      <c r="N75" s="237"/>
      <c r="O75" s="237"/>
      <c r="P75" s="237"/>
    </row>
    <row r="76" spans="1:16" ht="19.5" customHeight="1" x14ac:dyDescent="0.25">
      <c r="A76" s="57" t="s">
        <v>47</v>
      </c>
      <c r="B76" s="58"/>
      <c r="C76" s="237"/>
      <c r="D76" s="237"/>
      <c r="E76" s="237"/>
      <c r="F76" s="237"/>
      <c r="G76" s="237"/>
      <c r="H76" s="237"/>
      <c r="I76" s="237"/>
      <c r="J76" s="237"/>
      <c r="K76" s="237"/>
      <c r="L76" s="237"/>
      <c r="M76" s="237"/>
      <c r="N76" s="237"/>
      <c r="O76" s="237"/>
      <c r="P76" s="237"/>
    </row>
    <row r="77" spans="1:16" ht="19.5" customHeight="1" x14ac:dyDescent="0.25">
      <c r="A77" s="57" t="s">
        <v>48</v>
      </c>
      <c r="B77" s="58"/>
      <c r="C77" s="237"/>
      <c r="D77" s="237"/>
      <c r="E77" s="237"/>
      <c r="F77" s="237"/>
      <c r="G77" s="237"/>
      <c r="H77" s="237"/>
      <c r="I77" s="237"/>
      <c r="J77" s="237"/>
      <c r="K77" s="237"/>
      <c r="L77" s="237"/>
      <c r="M77" s="237"/>
      <c r="N77" s="237"/>
      <c r="O77" s="237"/>
      <c r="P77" s="237"/>
    </row>
    <row r="78" spans="1:16" ht="19.5" customHeight="1" x14ac:dyDescent="0.25">
      <c r="A78" s="57" t="s">
        <v>49</v>
      </c>
      <c r="B78" s="58"/>
      <c r="C78" s="237"/>
      <c r="D78" s="237"/>
      <c r="E78" s="237"/>
      <c r="F78" s="237"/>
      <c r="G78" s="237"/>
      <c r="H78" s="237"/>
      <c r="I78" s="237"/>
      <c r="J78" s="237"/>
      <c r="K78" s="237"/>
      <c r="L78" s="237"/>
      <c r="M78" s="237"/>
      <c r="N78" s="237"/>
      <c r="O78" s="237"/>
      <c r="P78" s="237"/>
    </row>
    <row r="79" spans="1:16" ht="19.5" customHeight="1" x14ac:dyDescent="0.25">
      <c r="A79" s="54" t="s">
        <v>50</v>
      </c>
      <c r="B79" s="51"/>
      <c r="C79" s="237"/>
      <c r="D79" s="237"/>
      <c r="E79" s="237"/>
      <c r="F79" s="237"/>
      <c r="G79" s="237"/>
      <c r="H79" s="237"/>
      <c r="I79" s="237"/>
      <c r="J79" s="237"/>
      <c r="K79" s="237"/>
      <c r="L79" s="237"/>
      <c r="M79" s="237"/>
      <c r="N79" s="237"/>
      <c r="O79" s="237"/>
      <c r="P79" s="237"/>
    </row>
    <row r="81" spans="1:16" x14ac:dyDescent="0.25">
      <c r="A81" s="91" t="s">
        <v>123</v>
      </c>
      <c r="G81" s="91" t="s">
        <v>124</v>
      </c>
      <c r="N81" s="91" t="s">
        <v>125</v>
      </c>
    </row>
    <row r="82" spans="1:16" x14ac:dyDescent="0.25">
      <c r="A82" t="s">
        <v>126</v>
      </c>
      <c r="C82" s="91"/>
      <c r="D82" s="91"/>
      <c r="G82" t="s">
        <v>127</v>
      </c>
      <c r="K82" s="91"/>
      <c r="L82" s="91"/>
      <c r="M82" s="91"/>
      <c r="N82" t="s">
        <v>128</v>
      </c>
    </row>
    <row r="83" spans="1:16" ht="14.45" customHeight="1" x14ac:dyDescent="0.25">
      <c r="A83" s="93" t="s">
        <v>89</v>
      </c>
      <c r="C83" s="93"/>
      <c r="D83" s="93"/>
      <c r="G83" s="93" t="s">
        <v>89</v>
      </c>
      <c r="K83" s="93"/>
      <c r="L83" s="93"/>
      <c r="M83" s="93"/>
      <c r="N83" s="93" t="s">
        <v>89</v>
      </c>
    </row>
    <row r="84" spans="1:16" ht="14.45" customHeight="1" x14ac:dyDescent="0.25">
      <c r="C84" s="93"/>
      <c r="D84" s="93"/>
      <c r="G84" s="93"/>
      <c r="K84" s="93"/>
      <c r="L84" s="93"/>
      <c r="M84" s="93"/>
      <c r="N84" s="93"/>
    </row>
    <row r="85" spans="1:16" ht="14.45" customHeight="1" x14ac:dyDescent="0.25">
      <c r="A85" s="91" t="s">
        <v>129</v>
      </c>
      <c r="G85" s="91" t="s">
        <v>170</v>
      </c>
      <c r="H85" s="93"/>
      <c r="I85" s="93"/>
      <c r="J85" s="93"/>
      <c r="N85" s="91" t="s">
        <v>122</v>
      </c>
    </row>
    <row r="86" spans="1:16" ht="14.45" customHeight="1" x14ac:dyDescent="0.25">
      <c r="A86" t="s">
        <v>118</v>
      </c>
      <c r="G86" t="s">
        <v>171</v>
      </c>
      <c r="H86" s="93"/>
      <c r="I86" s="93"/>
      <c r="J86" s="93"/>
      <c r="N86" t="s">
        <v>88</v>
      </c>
    </row>
    <row r="87" spans="1:16" ht="14.45" customHeight="1" x14ac:dyDescent="0.25">
      <c r="A87" s="93" t="s">
        <v>89</v>
      </c>
      <c r="C87" s="91"/>
      <c r="D87" s="91"/>
      <c r="E87" s="93"/>
      <c r="F87" s="91"/>
      <c r="G87" s="93" t="s">
        <v>134</v>
      </c>
      <c r="K87" s="91"/>
      <c r="L87" s="91"/>
      <c r="M87" s="91"/>
      <c r="N87" s="93" t="s">
        <v>89</v>
      </c>
      <c r="O87" s="60"/>
      <c r="P87" s="60"/>
    </row>
    <row r="88" spans="1:16" ht="14.45" customHeight="1" x14ac:dyDescent="0.25">
      <c r="A88" s="93"/>
      <c r="C88" s="93"/>
      <c r="D88" s="93"/>
      <c r="E88" s="93"/>
      <c r="F88" s="93"/>
      <c r="G88" s="93"/>
      <c r="K88" s="93"/>
      <c r="L88" s="93"/>
      <c r="M88" s="93"/>
    </row>
    <row r="89" spans="1:16" ht="14.45" customHeight="1" x14ac:dyDescent="0.3">
      <c r="A89" s="92"/>
      <c r="G89" s="91" t="s">
        <v>131</v>
      </c>
      <c r="M89" s="92"/>
    </row>
    <row r="90" spans="1:16" ht="14.45" customHeight="1" x14ac:dyDescent="0.3">
      <c r="A90" s="92"/>
      <c r="G90" s="270" t="s">
        <v>133</v>
      </c>
      <c r="H90" s="270"/>
      <c r="I90" s="270"/>
      <c r="M90" s="92"/>
    </row>
    <row r="91" spans="1:16" ht="14.45" customHeight="1" x14ac:dyDescent="0.3">
      <c r="A91" s="92"/>
      <c r="G91" s="93" t="s">
        <v>135</v>
      </c>
      <c r="M91" s="92"/>
    </row>
    <row r="92" spans="1:16" x14ac:dyDescent="0.25">
      <c r="C92" s="93"/>
      <c r="D92" s="93"/>
      <c r="E92" s="93"/>
      <c r="F92" s="93"/>
      <c r="K92" s="93"/>
      <c r="L92" s="93"/>
      <c r="M92" s="93"/>
      <c r="N92" s="93"/>
    </row>
    <row r="93" spans="1:16" x14ac:dyDescent="0.25">
      <c r="C93" s="93"/>
      <c r="D93" s="93"/>
      <c r="E93" s="93"/>
      <c r="F93" s="93"/>
      <c r="K93" s="93"/>
      <c r="L93" s="93"/>
      <c r="M93" s="93"/>
      <c r="N93" s="93"/>
    </row>
    <row r="94" spans="1:16" ht="15.75" x14ac:dyDescent="0.25">
      <c r="A94" s="47" t="s">
        <v>39</v>
      </c>
      <c r="C94" s="240" t="e">
        <f>'Bid-Summary'!B33</f>
        <v>#REF!</v>
      </c>
      <c r="D94" s="240"/>
      <c r="E94" s="46"/>
      <c r="F94" s="46"/>
      <c r="G94" s="46"/>
      <c r="H94" s="46"/>
      <c r="I94" s="46"/>
      <c r="J94" s="46"/>
      <c r="K94" s="46"/>
      <c r="L94" s="46"/>
      <c r="M94" s="46"/>
      <c r="N94" s="46"/>
      <c r="O94" s="46"/>
      <c r="P94" s="46"/>
    </row>
    <row r="95" spans="1:16" ht="15.75" customHeight="1" x14ac:dyDescent="0.25">
      <c r="A95" s="47" t="s">
        <v>37</v>
      </c>
      <c r="C95" s="240" t="e">
        <f>'Bid-Summary'!C34</f>
        <v>#REF!</v>
      </c>
      <c r="D95" s="240"/>
      <c r="E95" s="240"/>
      <c r="F95" s="240"/>
      <c r="G95" s="240"/>
      <c r="H95" s="240"/>
      <c r="I95" s="240"/>
      <c r="J95" s="240"/>
      <c r="K95" s="240"/>
      <c r="L95" s="240"/>
      <c r="M95" s="240"/>
      <c r="N95" s="240"/>
      <c r="O95" s="240"/>
      <c r="P95" s="48"/>
    </row>
    <row r="96" spans="1:16" ht="15.75" x14ac:dyDescent="0.25">
      <c r="A96" s="47" t="s">
        <v>38</v>
      </c>
      <c r="C96" s="238" t="e">
        <f>'Bid-Summary'!D33</f>
        <v>#REF!</v>
      </c>
      <c r="D96" s="238"/>
      <c r="E96" s="46"/>
      <c r="F96" s="46"/>
      <c r="G96" s="46"/>
      <c r="H96" s="46"/>
      <c r="I96" s="46"/>
      <c r="J96" s="46"/>
      <c r="K96" s="46"/>
      <c r="L96" s="46"/>
      <c r="M96" s="46"/>
      <c r="N96" s="46"/>
      <c r="O96" s="46"/>
      <c r="P96" s="46"/>
    </row>
    <row r="98" spans="1:16" x14ac:dyDescent="0.25">
      <c r="A98" s="43"/>
      <c r="B98" s="44"/>
      <c r="C98" s="239" t="s">
        <v>51</v>
      </c>
      <c r="D98" s="239"/>
      <c r="E98" s="239" t="s">
        <v>52</v>
      </c>
      <c r="F98" s="239"/>
      <c r="G98" s="239" t="s">
        <v>53</v>
      </c>
      <c r="H98" s="239"/>
      <c r="I98" s="239" t="s">
        <v>54</v>
      </c>
      <c r="J98" s="239"/>
      <c r="K98" s="239" t="s">
        <v>55</v>
      </c>
      <c r="L98" s="239"/>
      <c r="M98" s="239" t="s">
        <v>56</v>
      </c>
      <c r="N98" s="239"/>
      <c r="O98" s="246" t="s">
        <v>57</v>
      </c>
      <c r="P98" s="246"/>
    </row>
    <row r="99" spans="1:16" ht="19.5" customHeight="1" x14ac:dyDescent="0.25">
      <c r="A99" s="2"/>
      <c r="B99" s="45"/>
      <c r="C99" s="247">
        <f>'Bid-Summary'!B38</f>
        <v>0</v>
      </c>
      <c r="D99" s="248"/>
      <c r="E99" s="249">
        <f>'Bid-Summary'!B39</f>
        <v>0</v>
      </c>
      <c r="F99" s="250"/>
      <c r="G99" s="247">
        <f>'Bid-Summary'!B40</f>
        <v>0</v>
      </c>
      <c r="H99" s="248"/>
      <c r="I99" s="249">
        <f>'Bid-Summary'!B41</f>
        <v>0</v>
      </c>
      <c r="J99" s="250"/>
      <c r="K99" s="249">
        <f>'Bid-Summary'!B42</f>
        <v>0</v>
      </c>
      <c r="L99" s="250"/>
      <c r="M99" s="249">
        <f>'Bid-Summary'!H38</f>
        <v>0</v>
      </c>
      <c r="N99" s="250"/>
      <c r="O99" s="249"/>
      <c r="P99" s="250"/>
    </row>
    <row r="100" spans="1:16" ht="19.5" customHeight="1" x14ac:dyDescent="0.25">
      <c r="A100" s="256" t="s">
        <v>40</v>
      </c>
      <c r="B100" s="257"/>
      <c r="C100" s="255">
        <f>'Bid Amount'!C34:D34</f>
        <v>0</v>
      </c>
      <c r="D100" s="255"/>
      <c r="E100" s="255">
        <f>'Bid Amount'!E34:F34</f>
        <v>0</v>
      </c>
      <c r="F100" s="255"/>
      <c r="G100" s="255">
        <f>'Bid Amount'!G34:H34</f>
        <v>0</v>
      </c>
      <c r="H100" s="255"/>
      <c r="I100" s="255">
        <f>'Bid Amount'!I34:J34</f>
        <v>0</v>
      </c>
      <c r="J100" s="255"/>
      <c r="K100" s="255">
        <f>'Bid Amount'!K34:L34</f>
        <v>0</v>
      </c>
      <c r="L100" s="255"/>
      <c r="M100" s="255">
        <f>'Bid Amount'!M34:N34</f>
        <v>0</v>
      </c>
      <c r="N100" s="255"/>
      <c r="O100" s="255"/>
      <c r="P100" s="255"/>
    </row>
    <row r="101" spans="1:16" s="38" customFormat="1" ht="15" customHeight="1" x14ac:dyDescent="0.25">
      <c r="A101" s="52" t="s">
        <v>41</v>
      </c>
      <c r="B101" s="53"/>
      <c r="C101" s="243"/>
      <c r="D101" s="243"/>
      <c r="E101" s="243"/>
      <c r="F101" s="243"/>
      <c r="G101" s="243"/>
      <c r="H101" s="243"/>
      <c r="I101" s="243"/>
      <c r="J101" s="243"/>
      <c r="K101" s="243"/>
      <c r="L101" s="243"/>
      <c r="M101" s="243"/>
      <c r="N101" s="243"/>
      <c r="O101" s="243"/>
      <c r="P101" s="243"/>
    </row>
    <row r="102" spans="1:16" ht="19.5" customHeight="1" x14ac:dyDescent="0.25">
      <c r="A102" s="54" t="s">
        <v>42</v>
      </c>
      <c r="B102" s="51"/>
      <c r="C102" s="237"/>
      <c r="D102" s="237"/>
      <c r="E102" s="237"/>
      <c r="F102" s="237"/>
      <c r="G102" s="237"/>
      <c r="H102" s="237"/>
      <c r="I102" s="237"/>
      <c r="J102" s="237"/>
      <c r="K102" s="237"/>
      <c r="L102" s="237"/>
      <c r="M102" s="237"/>
      <c r="N102" s="237"/>
      <c r="O102" s="237"/>
      <c r="P102" s="237"/>
    </row>
    <row r="103" spans="1:16" ht="19.5" customHeight="1" x14ac:dyDescent="0.25">
      <c r="A103" s="260" t="s">
        <v>43</v>
      </c>
      <c r="B103" s="261"/>
      <c r="C103" s="237"/>
      <c r="D103" s="237"/>
      <c r="E103" s="237"/>
      <c r="F103" s="237"/>
      <c r="G103" s="237"/>
      <c r="H103" s="237"/>
      <c r="I103" s="237"/>
      <c r="J103" s="237"/>
      <c r="K103" s="237"/>
      <c r="L103" s="237"/>
      <c r="M103" s="237"/>
      <c r="N103" s="237"/>
      <c r="O103" s="237"/>
      <c r="P103" s="237"/>
    </row>
    <row r="104" spans="1:16" ht="19.5" customHeight="1" x14ac:dyDescent="0.25">
      <c r="A104" s="49" t="s">
        <v>44</v>
      </c>
      <c r="B104" s="50"/>
      <c r="C104" s="251"/>
      <c r="D104" s="252"/>
      <c r="E104" s="251"/>
      <c r="F104" s="252"/>
      <c r="G104" s="251"/>
      <c r="H104" s="252"/>
      <c r="I104" s="251"/>
      <c r="J104" s="252"/>
      <c r="K104" s="251"/>
      <c r="L104" s="252"/>
      <c r="M104" s="251"/>
      <c r="N104" s="252"/>
      <c r="O104" s="251"/>
      <c r="P104" s="252"/>
    </row>
    <row r="105" spans="1:16" ht="19.5" customHeight="1" x14ac:dyDescent="0.25">
      <c r="A105" s="54" t="s">
        <v>45</v>
      </c>
      <c r="B105" s="51"/>
      <c r="C105" s="253"/>
      <c r="D105" s="254"/>
      <c r="E105" s="253"/>
      <c r="F105" s="254"/>
      <c r="G105" s="253"/>
      <c r="H105" s="254"/>
      <c r="I105" s="253"/>
      <c r="J105" s="254"/>
      <c r="K105" s="253"/>
      <c r="L105" s="254"/>
      <c r="M105" s="253"/>
      <c r="N105" s="254"/>
      <c r="O105" s="253"/>
      <c r="P105" s="254"/>
    </row>
    <row r="106" spans="1:16" ht="19.5" customHeight="1" x14ac:dyDescent="0.25">
      <c r="A106" s="57" t="s">
        <v>46</v>
      </c>
      <c r="B106" s="58"/>
      <c r="C106" s="237"/>
      <c r="D106" s="237"/>
      <c r="E106" s="237"/>
      <c r="F106" s="237"/>
      <c r="G106" s="237"/>
      <c r="H106" s="237"/>
      <c r="I106" s="237"/>
      <c r="J106" s="237"/>
      <c r="K106" s="237"/>
      <c r="L106" s="237"/>
      <c r="M106" s="237"/>
      <c r="N106" s="237"/>
      <c r="O106" s="237"/>
      <c r="P106" s="237"/>
    </row>
    <row r="107" spans="1:16" ht="19.5" customHeight="1" x14ac:dyDescent="0.25">
      <c r="A107" s="57" t="s">
        <v>47</v>
      </c>
      <c r="B107" s="58"/>
      <c r="C107" s="237"/>
      <c r="D107" s="237"/>
      <c r="E107" s="237"/>
      <c r="F107" s="237"/>
      <c r="G107" s="237"/>
      <c r="H107" s="237"/>
      <c r="I107" s="237"/>
      <c r="J107" s="237"/>
      <c r="K107" s="237"/>
      <c r="L107" s="237"/>
      <c r="M107" s="237"/>
      <c r="N107" s="237"/>
      <c r="O107" s="237"/>
      <c r="P107" s="237"/>
    </row>
    <row r="108" spans="1:16" ht="19.5" customHeight="1" x14ac:dyDescent="0.25">
      <c r="A108" s="57" t="s">
        <v>48</v>
      </c>
      <c r="B108" s="58"/>
      <c r="C108" s="237"/>
      <c r="D108" s="237"/>
      <c r="E108" s="237"/>
      <c r="F108" s="237"/>
      <c r="G108" s="237"/>
      <c r="H108" s="237"/>
      <c r="I108" s="237"/>
      <c r="J108" s="237"/>
      <c r="K108" s="237"/>
      <c r="L108" s="237"/>
      <c r="M108" s="237"/>
      <c r="N108" s="237"/>
      <c r="O108" s="237"/>
      <c r="P108" s="237"/>
    </row>
    <row r="109" spans="1:16" ht="19.5" customHeight="1" x14ac:dyDescent="0.25">
      <c r="A109" s="57" t="s">
        <v>49</v>
      </c>
      <c r="B109" s="58"/>
      <c r="C109" s="237"/>
      <c r="D109" s="237"/>
      <c r="E109" s="237"/>
      <c r="F109" s="237"/>
      <c r="G109" s="237"/>
      <c r="H109" s="237"/>
      <c r="I109" s="237"/>
      <c r="J109" s="237"/>
      <c r="K109" s="237"/>
      <c r="L109" s="237"/>
      <c r="M109" s="237"/>
      <c r="N109" s="237"/>
      <c r="O109" s="237"/>
      <c r="P109" s="237"/>
    </row>
    <row r="110" spans="1:16" ht="19.5" customHeight="1" x14ac:dyDescent="0.25">
      <c r="A110" s="54" t="s">
        <v>50</v>
      </c>
      <c r="B110" s="51"/>
      <c r="C110" s="237"/>
      <c r="D110" s="237"/>
      <c r="E110" s="237"/>
      <c r="F110" s="237"/>
      <c r="G110" s="237"/>
      <c r="H110" s="237"/>
      <c r="I110" s="237"/>
      <c r="J110" s="237"/>
      <c r="K110" s="237"/>
      <c r="L110" s="237"/>
      <c r="M110" s="237"/>
      <c r="N110" s="237"/>
      <c r="O110" s="237"/>
      <c r="P110" s="237"/>
    </row>
    <row r="112" spans="1:16" x14ac:dyDescent="0.25">
      <c r="A112" s="91" t="s">
        <v>123</v>
      </c>
      <c r="G112" s="91" t="s">
        <v>124</v>
      </c>
      <c r="N112" s="91" t="s">
        <v>125</v>
      </c>
    </row>
    <row r="113" spans="1:16" x14ac:dyDescent="0.25">
      <c r="A113" t="s">
        <v>126</v>
      </c>
      <c r="C113" s="91"/>
      <c r="D113" s="91"/>
      <c r="G113" t="s">
        <v>127</v>
      </c>
      <c r="K113" s="91"/>
      <c r="L113" s="91"/>
      <c r="M113" s="91"/>
      <c r="N113" t="s">
        <v>128</v>
      </c>
    </row>
    <row r="114" spans="1:16" x14ac:dyDescent="0.25">
      <c r="A114" s="93" t="s">
        <v>89</v>
      </c>
      <c r="C114" s="93"/>
      <c r="D114" s="93"/>
      <c r="G114" s="93" t="s">
        <v>89</v>
      </c>
      <c r="K114" s="93"/>
      <c r="L114" s="93"/>
      <c r="M114" s="93"/>
      <c r="N114" s="93" t="s">
        <v>89</v>
      </c>
    </row>
    <row r="115" spans="1:16" ht="14.45" customHeight="1" x14ac:dyDescent="0.25">
      <c r="C115" s="93"/>
      <c r="D115" s="93"/>
      <c r="G115" s="93"/>
      <c r="K115" s="93"/>
      <c r="L115" s="93"/>
      <c r="M115" s="93"/>
      <c r="N115" s="93"/>
    </row>
    <row r="116" spans="1:16" ht="14.45" customHeight="1" x14ac:dyDescent="0.25">
      <c r="A116" s="91" t="s">
        <v>129</v>
      </c>
      <c r="G116" s="91" t="s">
        <v>170</v>
      </c>
      <c r="H116" s="93"/>
      <c r="I116" s="93"/>
      <c r="J116" s="93"/>
      <c r="N116" s="91" t="s">
        <v>122</v>
      </c>
    </row>
    <row r="117" spans="1:16" ht="14.45" customHeight="1" x14ac:dyDescent="0.25">
      <c r="A117" t="s">
        <v>118</v>
      </c>
      <c r="G117" t="s">
        <v>171</v>
      </c>
      <c r="H117" s="93"/>
      <c r="I117" s="93"/>
      <c r="J117" s="93"/>
      <c r="N117" t="s">
        <v>88</v>
      </c>
    </row>
    <row r="118" spans="1:16" ht="14.45" customHeight="1" x14ac:dyDescent="0.25">
      <c r="A118" s="93" t="s">
        <v>89</v>
      </c>
      <c r="C118" s="91"/>
      <c r="D118" s="91"/>
      <c r="E118" s="93"/>
      <c r="F118" s="91"/>
      <c r="G118" s="93" t="s">
        <v>134</v>
      </c>
      <c r="K118" s="91"/>
      <c r="L118" s="91"/>
      <c r="M118" s="91"/>
      <c r="N118" s="93" t="s">
        <v>89</v>
      </c>
      <c r="O118" s="60"/>
      <c r="P118" s="60"/>
    </row>
    <row r="119" spans="1:16" ht="14.45" customHeight="1" x14ac:dyDescent="0.25">
      <c r="A119" s="93"/>
      <c r="C119" s="93"/>
      <c r="D119" s="93"/>
      <c r="E119" s="93"/>
      <c r="F119" s="93"/>
      <c r="G119" s="93"/>
      <c r="K119" s="93"/>
      <c r="L119" s="93"/>
      <c r="M119" s="93"/>
    </row>
    <row r="120" spans="1:16" ht="14.45" customHeight="1" x14ac:dyDescent="0.3">
      <c r="A120" s="92"/>
      <c r="G120" s="91" t="s">
        <v>131</v>
      </c>
      <c r="M120" s="92"/>
    </row>
    <row r="121" spans="1:16" ht="14.45" customHeight="1" x14ac:dyDescent="0.3">
      <c r="A121" s="92"/>
      <c r="G121" s="270" t="s">
        <v>133</v>
      </c>
      <c r="H121" s="270"/>
      <c r="I121" s="270"/>
      <c r="M121" s="92"/>
    </row>
    <row r="122" spans="1:16" ht="14.45" customHeight="1" x14ac:dyDescent="0.3">
      <c r="A122" s="92"/>
      <c r="G122" s="93" t="s">
        <v>135</v>
      </c>
      <c r="M122" s="92"/>
    </row>
    <row r="123" spans="1:16" ht="14.45" customHeight="1" x14ac:dyDescent="0.25">
      <c r="C123" s="93"/>
      <c r="D123" s="93"/>
      <c r="E123" s="93"/>
      <c r="F123" s="93"/>
      <c r="K123" s="93"/>
      <c r="L123" s="93"/>
      <c r="M123" s="93"/>
      <c r="N123" s="93"/>
    </row>
    <row r="124" spans="1:16" ht="14.45" customHeight="1" x14ac:dyDescent="0.25">
      <c r="C124" s="93"/>
      <c r="D124" s="93"/>
      <c r="E124" s="93"/>
      <c r="F124" s="93"/>
      <c r="K124" s="93"/>
      <c r="L124" s="93"/>
      <c r="M124" s="93"/>
      <c r="N124" s="93"/>
    </row>
    <row r="125" spans="1:16" ht="15.75" x14ac:dyDescent="0.25">
      <c r="A125" s="47" t="s">
        <v>39</v>
      </c>
      <c r="C125" s="240" t="e">
        <f>'Bid-Summary'!B44</f>
        <v>#REF!</v>
      </c>
      <c r="D125" s="240"/>
      <c r="E125" s="46"/>
      <c r="F125" s="46"/>
      <c r="G125" s="46"/>
      <c r="H125" s="46"/>
      <c r="I125" s="46"/>
      <c r="J125" s="46"/>
      <c r="K125" s="46"/>
      <c r="L125" s="46"/>
      <c r="M125" s="46"/>
      <c r="N125" s="46"/>
      <c r="O125" s="46"/>
      <c r="P125" s="46"/>
    </row>
    <row r="126" spans="1:16" ht="15.75" customHeight="1" x14ac:dyDescent="0.25">
      <c r="A126" s="47" t="s">
        <v>37</v>
      </c>
      <c r="C126" s="240" t="e">
        <f>'Bid-Summary'!C45</f>
        <v>#REF!</v>
      </c>
      <c r="D126" s="240"/>
      <c r="E126" s="240"/>
      <c r="F126" s="240"/>
      <c r="G126" s="240"/>
      <c r="H126" s="240"/>
      <c r="I126" s="240"/>
      <c r="J126" s="240"/>
      <c r="K126" s="240"/>
      <c r="L126" s="240"/>
      <c r="M126" s="240"/>
      <c r="N126" s="240"/>
      <c r="O126" s="240"/>
      <c r="P126" s="48"/>
    </row>
    <row r="127" spans="1:16" ht="15.75" x14ac:dyDescent="0.25">
      <c r="A127" s="47" t="s">
        <v>38</v>
      </c>
      <c r="C127" s="238" t="e">
        <f>'Bid-Summary'!D44</f>
        <v>#REF!</v>
      </c>
      <c r="D127" s="238"/>
      <c r="E127" s="46"/>
      <c r="F127" s="46"/>
      <c r="G127" s="46"/>
      <c r="H127" s="46"/>
      <c r="I127" s="46"/>
      <c r="J127" s="46"/>
      <c r="K127" s="46"/>
      <c r="L127" s="46"/>
      <c r="M127" s="46"/>
      <c r="N127" s="46"/>
      <c r="O127" s="46"/>
      <c r="P127" s="46"/>
    </row>
    <row r="129" spans="1:16" x14ac:dyDescent="0.25">
      <c r="A129" s="43"/>
      <c r="B129" s="44"/>
      <c r="C129" s="239" t="s">
        <v>51</v>
      </c>
      <c r="D129" s="239"/>
      <c r="E129" s="239" t="s">
        <v>52</v>
      </c>
      <c r="F129" s="239"/>
      <c r="G129" s="239" t="s">
        <v>53</v>
      </c>
      <c r="H129" s="239"/>
      <c r="I129" s="239" t="s">
        <v>54</v>
      </c>
      <c r="J129" s="239"/>
      <c r="K129" s="239" t="s">
        <v>55</v>
      </c>
      <c r="L129" s="239"/>
      <c r="M129" s="239" t="s">
        <v>56</v>
      </c>
      <c r="N129" s="239"/>
      <c r="O129" s="246" t="s">
        <v>57</v>
      </c>
      <c r="P129" s="246"/>
    </row>
    <row r="130" spans="1:16" ht="19.5" customHeight="1" x14ac:dyDescent="0.25">
      <c r="A130" s="2"/>
      <c r="B130" s="45"/>
      <c r="C130" s="247">
        <f>'Bid-Summary'!B49</f>
        <v>0</v>
      </c>
      <c r="D130" s="248"/>
      <c r="E130" s="249">
        <f>'Bid-Summary'!B50</f>
        <v>0</v>
      </c>
      <c r="F130" s="250"/>
      <c r="G130" s="249">
        <f>'Bid-Summary'!B51</f>
        <v>0</v>
      </c>
      <c r="H130" s="250"/>
      <c r="I130" s="249"/>
      <c r="J130" s="250"/>
      <c r="K130" s="249"/>
      <c r="L130" s="250"/>
      <c r="M130" s="249"/>
      <c r="N130" s="250"/>
      <c r="O130" s="249"/>
      <c r="P130" s="250"/>
    </row>
    <row r="131" spans="1:16" ht="19.5" customHeight="1" x14ac:dyDescent="0.25">
      <c r="A131" s="256" t="s">
        <v>40</v>
      </c>
      <c r="B131" s="257"/>
      <c r="C131" s="255"/>
      <c r="D131" s="255"/>
      <c r="E131" s="255"/>
      <c r="F131" s="255"/>
      <c r="G131" s="255"/>
      <c r="H131" s="255"/>
      <c r="I131" s="255"/>
      <c r="J131" s="255"/>
      <c r="K131" s="255"/>
      <c r="L131" s="255"/>
      <c r="M131" s="255"/>
      <c r="N131" s="255"/>
      <c r="O131" s="255"/>
      <c r="P131" s="255"/>
    </row>
    <row r="132" spans="1:16" s="38" customFormat="1" ht="15" customHeight="1" x14ac:dyDescent="0.25">
      <c r="A132" s="52" t="s">
        <v>41</v>
      </c>
      <c r="B132" s="53"/>
      <c r="C132" s="243"/>
      <c r="D132" s="243"/>
      <c r="E132" s="243"/>
      <c r="F132" s="243"/>
      <c r="G132" s="243"/>
      <c r="H132" s="243"/>
      <c r="I132" s="243"/>
      <c r="J132" s="243"/>
      <c r="K132" s="243"/>
      <c r="L132" s="243"/>
      <c r="M132" s="243"/>
      <c r="N132" s="243"/>
      <c r="O132" s="243"/>
      <c r="P132" s="243"/>
    </row>
    <row r="133" spans="1:16" ht="19.5" customHeight="1" x14ac:dyDescent="0.25">
      <c r="A133" s="54" t="s">
        <v>42</v>
      </c>
      <c r="B133" s="51"/>
      <c r="C133" s="237"/>
      <c r="D133" s="237"/>
      <c r="E133" s="237"/>
      <c r="F133" s="237"/>
      <c r="G133" s="237"/>
      <c r="H133" s="237"/>
      <c r="I133" s="237"/>
      <c r="J133" s="237"/>
      <c r="K133" s="237"/>
      <c r="L133" s="237"/>
      <c r="M133" s="237"/>
      <c r="N133" s="237"/>
      <c r="O133" s="237"/>
      <c r="P133" s="237"/>
    </row>
    <row r="134" spans="1:16" ht="19.5" customHeight="1" x14ac:dyDescent="0.25">
      <c r="A134" s="260" t="s">
        <v>43</v>
      </c>
      <c r="B134" s="261"/>
      <c r="C134" s="237"/>
      <c r="D134" s="237"/>
      <c r="E134" s="237"/>
      <c r="F134" s="237"/>
      <c r="G134" s="237"/>
      <c r="H134" s="237"/>
      <c r="I134" s="237"/>
      <c r="J134" s="237"/>
      <c r="K134" s="237"/>
      <c r="L134" s="237"/>
      <c r="M134" s="237"/>
      <c r="N134" s="237"/>
      <c r="O134" s="237"/>
      <c r="P134" s="237"/>
    </row>
    <row r="135" spans="1:16" ht="19.5" customHeight="1" x14ac:dyDescent="0.25">
      <c r="A135" s="49" t="s">
        <v>44</v>
      </c>
      <c r="B135" s="50"/>
      <c r="C135" s="251"/>
      <c r="D135" s="252"/>
      <c r="E135" s="251"/>
      <c r="F135" s="252"/>
      <c r="G135" s="251"/>
      <c r="H135" s="252"/>
      <c r="I135" s="251"/>
      <c r="J135" s="252"/>
      <c r="K135" s="251"/>
      <c r="L135" s="252"/>
      <c r="M135" s="251"/>
      <c r="N135" s="252"/>
      <c r="O135" s="251"/>
      <c r="P135" s="252"/>
    </row>
    <row r="136" spans="1:16" ht="19.5" customHeight="1" x14ac:dyDescent="0.25">
      <c r="A136" s="54" t="s">
        <v>45</v>
      </c>
      <c r="B136" s="51"/>
      <c r="C136" s="253"/>
      <c r="D136" s="254"/>
      <c r="E136" s="253"/>
      <c r="F136" s="254"/>
      <c r="G136" s="253"/>
      <c r="H136" s="254"/>
      <c r="I136" s="253"/>
      <c r="J136" s="254"/>
      <c r="K136" s="253"/>
      <c r="L136" s="254"/>
      <c r="M136" s="253"/>
      <c r="N136" s="254"/>
      <c r="O136" s="253"/>
      <c r="P136" s="254"/>
    </row>
    <row r="137" spans="1:16" ht="19.5" customHeight="1" x14ac:dyDescent="0.25">
      <c r="A137" s="57" t="s">
        <v>46</v>
      </c>
      <c r="B137" s="58"/>
      <c r="C137" s="237"/>
      <c r="D137" s="237"/>
      <c r="E137" s="237"/>
      <c r="F137" s="237"/>
      <c r="G137" s="237"/>
      <c r="H137" s="237"/>
      <c r="I137" s="237"/>
      <c r="J137" s="237"/>
      <c r="K137" s="237"/>
      <c r="L137" s="237"/>
      <c r="M137" s="237"/>
      <c r="N137" s="237"/>
      <c r="O137" s="237"/>
      <c r="P137" s="237"/>
    </row>
    <row r="138" spans="1:16" ht="19.5" customHeight="1" x14ac:dyDescent="0.25">
      <c r="A138" s="57" t="s">
        <v>47</v>
      </c>
      <c r="B138" s="58"/>
      <c r="C138" s="237"/>
      <c r="D138" s="237"/>
      <c r="E138" s="237"/>
      <c r="F138" s="237"/>
      <c r="G138" s="237"/>
      <c r="H138" s="237"/>
      <c r="I138" s="237"/>
      <c r="J138" s="237"/>
      <c r="K138" s="237"/>
      <c r="L138" s="237"/>
      <c r="M138" s="237"/>
      <c r="N138" s="237"/>
      <c r="O138" s="237"/>
      <c r="P138" s="237"/>
    </row>
    <row r="139" spans="1:16" ht="19.5" customHeight="1" x14ac:dyDescent="0.25">
      <c r="A139" s="57" t="s">
        <v>48</v>
      </c>
      <c r="B139" s="58"/>
      <c r="C139" s="237"/>
      <c r="D139" s="237"/>
      <c r="E139" s="237"/>
      <c r="F139" s="237"/>
      <c r="G139" s="237"/>
      <c r="H139" s="237"/>
      <c r="I139" s="237"/>
      <c r="J139" s="237"/>
      <c r="K139" s="237"/>
      <c r="L139" s="237"/>
      <c r="M139" s="237"/>
      <c r="N139" s="237"/>
      <c r="O139" s="237"/>
      <c r="P139" s="237"/>
    </row>
    <row r="140" spans="1:16" ht="19.5" customHeight="1" x14ac:dyDescent="0.25">
      <c r="A140" s="57" t="s">
        <v>49</v>
      </c>
      <c r="B140" s="58"/>
      <c r="C140" s="237"/>
      <c r="D140" s="237"/>
      <c r="E140" s="237"/>
      <c r="F140" s="237"/>
      <c r="G140" s="237"/>
      <c r="H140" s="237"/>
      <c r="I140" s="237"/>
      <c r="J140" s="237"/>
      <c r="K140" s="237"/>
      <c r="L140" s="237"/>
      <c r="M140" s="237"/>
      <c r="N140" s="237"/>
      <c r="O140" s="237"/>
      <c r="P140" s="237"/>
    </row>
    <row r="141" spans="1:16" ht="19.5" customHeight="1" x14ac:dyDescent="0.25">
      <c r="A141" s="54" t="s">
        <v>50</v>
      </c>
      <c r="B141" s="51"/>
      <c r="C141" s="237"/>
      <c r="D141" s="237"/>
      <c r="E141" s="237"/>
      <c r="F141" s="237"/>
      <c r="G141" s="237"/>
      <c r="H141" s="237"/>
      <c r="I141" s="237"/>
      <c r="J141" s="237"/>
      <c r="K141" s="237"/>
      <c r="L141" s="237"/>
      <c r="M141" s="237"/>
      <c r="N141" s="237"/>
      <c r="O141" s="237"/>
      <c r="P141" s="237"/>
    </row>
    <row r="143" spans="1:16" x14ac:dyDescent="0.25">
      <c r="A143" s="91" t="s">
        <v>123</v>
      </c>
      <c r="G143" s="91" t="s">
        <v>124</v>
      </c>
      <c r="N143" s="91" t="s">
        <v>125</v>
      </c>
    </row>
    <row r="144" spans="1:16" x14ac:dyDescent="0.25">
      <c r="A144" t="s">
        <v>126</v>
      </c>
      <c r="C144" s="91"/>
      <c r="D144" s="91"/>
      <c r="G144" t="s">
        <v>127</v>
      </c>
      <c r="K144" s="91"/>
      <c r="L144" s="91"/>
      <c r="M144" s="91"/>
      <c r="N144" t="s">
        <v>128</v>
      </c>
    </row>
    <row r="145" spans="1:16" x14ac:dyDescent="0.25">
      <c r="A145" s="93" t="s">
        <v>89</v>
      </c>
      <c r="C145" s="93"/>
      <c r="D145" s="93"/>
      <c r="G145" s="93" t="s">
        <v>89</v>
      </c>
      <c r="K145" s="93"/>
      <c r="L145" s="93"/>
      <c r="M145" s="93"/>
      <c r="N145" s="93" t="s">
        <v>89</v>
      </c>
    </row>
    <row r="146" spans="1:16" ht="14.45" customHeight="1" x14ac:dyDescent="0.25">
      <c r="C146" s="93"/>
      <c r="D146" s="93"/>
      <c r="G146" s="93"/>
      <c r="K146" s="93"/>
      <c r="L146" s="93"/>
      <c r="M146" s="93"/>
      <c r="N146" s="93"/>
    </row>
    <row r="147" spans="1:16" ht="14.45" customHeight="1" x14ac:dyDescent="0.25">
      <c r="A147" s="91" t="s">
        <v>129</v>
      </c>
      <c r="G147" s="91" t="s">
        <v>170</v>
      </c>
      <c r="H147" s="93"/>
      <c r="I147" s="93"/>
      <c r="J147" s="93"/>
      <c r="N147" s="91" t="s">
        <v>122</v>
      </c>
    </row>
    <row r="148" spans="1:16" ht="14.45" customHeight="1" x14ac:dyDescent="0.25">
      <c r="A148" t="s">
        <v>118</v>
      </c>
      <c r="G148" t="s">
        <v>171</v>
      </c>
      <c r="H148" s="93"/>
      <c r="I148" s="93"/>
      <c r="J148" s="93"/>
      <c r="N148" t="s">
        <v>88</v>
      </c>
    </row>
    <row r="149" spans="1:16" ht="14.45" customHeight="1" x14ac:dyDescent="0.25">
      <c r="A149" s="93" t="s">
        <v>89</v>
      </c>
      <c r="C149" s="91"/>
      <c r="D149" s="91"/>
      <c r="E149" s="93"/>
      <c r="F149" s="91"/>
      <c r="G149" s="93" t="s">
        <v>134</v>
      </c>
      <c r="K149" s="91"/>
      <c r="L149" s="91"/>
      <c r="M149" s="91"/>
      <c r="N149" s="93" t="s">
        <v>89</v>
      </c>
      <c r="O149" s="60"/>
      <c r="P149" s="60"/>
    </row>
    <row r="150" spans="1:16" ht="14.45" customHeight="1" x14ac:dyDescent="0.25">
      <c r="A150" s="93"/>
      <c r="C150" s="93"/>
      <c r="D150" s="93"/>
      <c r="E150" s="93"/>
      <c r="F150" s="93"/>
      <c r="G150" s="93"/>
      <c r="K150" s="93"/>
      <c r="L150" s="93"/>
      <c r="M150" s="93"/>
    </row>
    <row r="151" spans="1:16" ht="14.45" customHeight="1" x14ac:dyDescent="0.3">
      <c r="A151" s="92"/>
      <c r="G151" s="91" t="s">
        <v>131</v>
      </c>
      <c r="M151" s="92"/>
    </row>
    <row r="152" spans="1:16" ht="14.45" customHeight="1" x14ac:dyDescent="0.3">
      <c r="A152" s="92"/>
      <c r="G152" s="270" t="s">
        <v>133</v>
      </c>
      <c r="H152" s="270"/>
      <c r="I152" s="270"/>
      <c r="M152" s="92"/>
    </row>
    <row r="153" spans="1:16" ht="14.45" customHeight="1" x14ac:dyDescent="0.3">
      <c r="A153" s="92"/>
      <c r="G153" s="93" t="s">
        <v>135</v>
      </c>
      <c r="M153" s="92"/>
    </row>
    <row r="154" spans="1:16" ht="14.45" customHeight="1" x14ac:dyDescent="0.25">
      <c r="C154" s="93"/>
      <c r="D154" s="93"/>
      <c r="E154" s="93"/>
      <c r="F154" s="93"/>
      <c r="K154" s="93"/>
      <c r="L154" s="93"/>
      <c r="M154" s="93"/>
      <c r="N154" s="93"/>
    </row>
    <row r="155" spans="1:16" ht="14.45" customHeight="1" x14ac:dyDescent="0.25">
      <c r="C155" s="93"/>
      <c r="D155" s="93"/>
      <c r="E155" s="93"/>
      <c r="F155" s="93"/>
      <c r="K155" s="93"/>
      <c r="L155" s="93"/>
      <c r="M155" s="93"/>
      <c r="N155" s="93"/>
    </row>
    <row r="156" spans="1:16" ht="15.75" x14ac:dyDescent="0.25">
      <c r="A156" s="47" t="s">
        <v>39</v>
      </c>
      <c r="C156" s="240" t="e">
        <f>'Bid-Summary'!B59</f>
        <v>#REF!</v>
      </c>
      <c r="D156" s="240"/>
      <c r="E156" s="46"/>
      <c r="F156" s="46"/>
      <c r="G156" s="46"/>
      <c r="H156" s="46"/>
      <c r="I156" s="46"/>
      <c r="J156" s="46"/>
      <c r="K156" s="46"/>
      <c r="L156" s="46"/>
      <c r="M156" s="46"/>
      <c r="N156" s="46"/>
      <c r="O156" s="46"/>
      <c r="P156" s="46"/>
    </row>
    <row r="157" spans="1:16" ht="15.75" customHeight="1" x14ac:dyDescent="0.25">
      <c r="A157" s="47" t="s">
        <v>37</v>
      </c>
      <c r="C157" s="240" t="e">
        <f>'Bid-Summary'!C60</f>
        <v>#REF!</v>
      </c>
      <c r="D157" s="240"/>
      <c r="E157" s="240"/>
      <c r="F157" s="240"/>
      <c r="G157" s="240"/>
      <c r="H157" s="240"/>
      <c r="I157" s="240"/>
      <c r="J157" s="240"/>
      <c r="K157" s="240"/>
      <c r="L157" s="240"/>
      <c r="M157" s="240"/>
      <c r="N157" s="240"/>
      <c r="O157" s="240"/>
      <c r="P157" s="48"/>
    </row>
    <row r="158" spans="1:16" ht="15.75" x14ac:dyDescent="0.25">
      <c r="A158" s="47" t="s">
        <v>38</v>
      </c>
      <c r="C158" s="238" t="e">
        <f>'Bid-Summary'!D59</f>
        <v>#REF!</v>
      </c>
      <c r="D158" s="238"/>
      <c r="E158" s="46"/>
      <c r="F158" s="46"/>
      <c r="G158" s="46"/>
      <c r="H158" s="46"/>
      <c r="I158" s="46"/>
      <c r="J158" s="46"/>
      <c r="K158" s="46"/>
      <c r="L158" s="46"/>
      <c r="M158" s="46"/>
      <c r="N158" s="46"/>
      <c r="O158" s="46"/>
      <c r="P158" s="46"/>
    </row>
    <row r="160" spans="1:16" x14ac:dyDescent="0.25">
      <c r="A160" s="43"/>
      <c r="B160" s="44"/>
      <c r="C160" s="239" t="s">
        <v>51</v>
      </c>
      <c r="D160" s="239"/>
      <c r="E160" s="239" t="s">
        <v>52</v>
      </c>
      <c r="F160" s="239"/>
      <c r="G160" s="239" t="s">
        <v>53</v>
      </c>
      <c r="H160" s="239"/>
      <c r="I160" s="239" t="s">
        <v>54</v>
      </c>
      <c r="J160" s="239"/>
      <c r="K160" s="239" t="s">
        <v>55</v>
      </c>
      <c r="L160" s="239"/>
      <c r="M160" s="239" t="s">
        <v>56</v>
      </c>
      <c r="N160" s="239"/>
      <c r="O160" s="246" t="s">
        <v>57</v>
      </c>
      <c r="P160" s="246"/>
    </row>
    <row r="161" spans="1:16" ht="22.5" customHeight="1" x14ac:dyDescent="0.25">
      <c r="A161" s="2"/>
      <c r="B161" s="45"/>
      <c r="C161" s="247" t="str">
        <f>'Bid-Summary'!B64</f>
        <v>CHECKWAY ELECTROTECH</v>
      </c>
      <c r="D161" s="248"/>
      <c r="E161" s="247">
        <f>'Bid-Summary'!B65</f>
        <v>0</v>
      </c>
      <c r="F161" s="248"/>
      <c r="G161" s="249">
        <f>'Bid-Summary'!B66</f>
        <v>0</v>
      </c>
      <c r="H161" s="250"/>
      <c r="I161" s="249">
        <f>'Bid-Summary'!B67</f>
        <v>0</v>
      </c>
      <c r="J161" s="250"/>
      <c r="K161" s="249">
        <f>'Bid-Summary'!B68</f>
        <v>0</v>
      </c>
      <c r="L161" s="250"/>
      <c r="M161" s="249">
        <f>'Bid-Summary'!H64</f>
        <v>0</v>
      </c>
      <c r="N161" s="250"/>
      <c r="O161" s="249"/>
      <c r="P161" s="250"/>
    </row>
    <row r="162" spans="1:16" ht="19.5" customHeight="1" x14ac:dyDescent="0.25">
      <c r="A162" s="256" t="s">
        <v>40</v>
      </c>
      <c r="B162" s="257"/>
      <c r="C162" s="255">
        <f>'Bid Amount'!C96:D96</f>
        <v>0</v>
      </c>
      <c r="D162" s="255"/>
      <c r="E162" s="255">
        <f>'Bid Amount'!E96:F96</f>
        <v>0</v>
      </c>
      <c r="F162" s="255"/>
      <c r="G162" s="255">
        <f>'Bid Amount'!G96:H96</f>
        <v>0</v>
      </c>
      <c r="H162" s="255"/>
      <c r="I162" s="255">
        <f>'Bid Amount'!I96:J96</f>
        <v>0</v>
      </c>
      <c r="J162" s="255"/>
      <c r="K162" s="255">
        <f>'Bid Amount'!K96:L96</f>
        <v>0</v>
      </c>
      <c r="L162" s="255"/>
      <c r="M162" s="255">
        <f>'Bid Amount'!M96:N96</f>
        <v>0</v>
      </c>
      <c r="N162" s="255"/>
      <c r="O162" s="255"/>
      <c r="P162" s="255"/>
    </row>
    <row r="163" spans="1:16" s="38" customFormat="1" ht="15" customHeight="1" x14ac:dyDescent="0.25">
      <c r="A163" s="52" t="s">
        <v>41</v>
      </c>
      <c r="B163" s="53"/>
      <c r="C163" s="243"/>
      <c r="D163" s="243"/>
      <c r="E163" s="243"/>
      <c r="F163" s="243"/>
      <c r="G163" s="243"/>
      <c r="H163" s="243"/>
      <c r="I163" s="243"/>
      <c r="J163" s="243"/>
      <c r="K163" s="243"/>
      <c r="L163" s="243"/>
      <c r="M163" s="243"/>
      <c r="N163" s="243"/>
      <c r="O163" s="243"/>
      <c r="P163" s="243"/>
    </row>
    <row r="164" spans="1:16" ht="19.5" customHeight="1" x14ac:dyDescent="0.25">
      <c r="A164" s="54" t="s">
        <v>42</v>
      </c>
      <c r="B164" s="51"/>
      <c r="C164" s="237"/>
      <c r="D164" s="237"/>
      <c r="E164" s="237"/>
      <c r="F164" s="237"/>
      <c r="G164" s="237"/>
      <c r="H164" s="237"/>
      <c r="I164" s="237"/>
      <c r="J164" s="237"/>
      <c r="K164" s="237"/>
      <c r="L164" s="237"/>
      <c r="M164" s="237"/>
      <c r="N164" s="237"/>
      <c r="O164" s="237"/>
      <c r="P164" s="237"/>
    </row>
    <row r="165" spans="1:16" ht="19.5" customHeight="1" x14ac:dyDescent="0.25">
      <c r="A165" s="260" t="s">
        <v>43</v>
      </c>
      <c r="B165" s="261"/>
      <c r="C165" s="237"/>
      <c r="D165" s="237"/>
      <c r="E165" s="237"/>
      <c r="F165" s="237"/>
      <c r="G165" s="237"/>
      <c r="H165" s="237"/>
      <c r="I165" s="237"/>
      <c r="J165" s="237"/>
      <c r="K165" s="237"/>
      <c r="L165" s="237"/>
      <c r="M165" s="237"/>
      <c r="N165" s="237"/>
      <c r="O165" s="237"/>
      <c r="P165" s="237"/>
    </row>
    <row r="166" spans="1:16" ht="19.5" customHeight="1" x14ac:dyDescent="0.25">
      <c r="A166" s="49" t="s">
        <v>44</v>
      </c>
      <c r="B166" s="50"/>
      <c r="C166" s="251"/>
      <c r="D166" s="252"/>
      <c r="E166" s="251"/>
      <c r="F166" s="252"/>
      <c r="G166" s="251"/>
      <c r="H166" s="252"/>
      <c r="I166" s="251"/>
      <c r="J166" s="252"/>
      <c r="K166" s="251"/>
      <c r="L166" s="252"/>
      <c r="M166" s="251"/>
      <c r="N166" s="252"/>
      <c r="O166" s="251"/>
      <c r="P166" s="252"/>
    </row>
    <row r="167" spans="1:16" ht="19.5" customHeight="1" x14ac:dyDescent="0.25">
      <c r="A167" s="54" t="s">
        <v>45</v>
      </c>
      <c r="B167" s="51"/>
      <c r="C167" s="253"/>
      <c r="D167" s="254"/>
      <c r="E167" s="253"/>
      <c r="F167" s="254"/>
      <c r="G167" s="253"/>
      <c r="H167" s="254"/>
      <c r="I167" s="253"/>
      <c r="J167" s="254"/>
      <c r="K167" s="253"/>
      <c r="L167" s="254"/>
      <c r="M167" s="253"/>
      <c r="N167" s="254"/>
      <c r="O167" s="253"/>
      <c r="P167" s="254"/>
    </row>
    <row r="168" spans="1:16" ht="19.5" customHeight="1" x14ac:dyDescent="0.25">
      <c r="A168" s="57" t="s">
        <v>46</v>
      </c>
      <c r="B168" s="58"/>
      <c r="C168" s="237"/>
      <c r="D168" s="237"/>
      <c r="E168" s="237"/>
      <c r="F168" s="237"/>
      <c r="G168" s="237"/>
      <c r="H168" s="237"/>
      <c r="I168" s="237"/>
      <c r="J168" s="237"/>
      <c r="K168" s="237"/>
      <c r="L168" s="237"/>
      <c r="M168" s="237"/>
      <c r="N168" s="237"/>
      <c r="O168" s="237"/>
      <c r="P168" s="237"/>
    </row>
    <row r="169" spans="1:16" ht="19.5" customHeight="1" x14ac:dyDescent="0.25">
      <c r="A169" s="57" t="s">
        <v>47</v>
      </c>
      <c r="B169" s="58"/>
      <c r="C169" s="237"/>
      <c r="D169" s="237"/>
      <c r="E169" s="237"/>
      <c r="F169" s="237"/>
      <c r="G169" s="237"/>
      <c r="H169" s="237"/>
      <c r="I169" s="237"/>
      <c r="J169" s="237"/>
      <c r="K169" s="237"/>
      <c r="L169" s="237"/>
      <c r="M169" s="237"/>
      <c r="N169" s="237"/>
      <c r="O169" s="237"/>
      <c r="P169" s="237"/>
    </row>
    <row r="170" spans="1:16" ht="19.5" customHeight="1" x14ac:dyDescent="0.25">
      <c r="A170" s="57" t="s">
        <v>48</v>
      </c>
      <c r="B170" s="58"/>
      <c r="C170" s="237"/>
      <c r="D170" s="237"/>
      <c r="E170" s="237"/>
      <c r="F170" s="237"/>
      <c r="G170" s="237"/>
      <c r="H170" s="237"/>
      <c r="I170" s="237"/>
      <c r="J170" s="237"/>
      <c r="K170" s="237"/>
      <c r="L170" s="237"/>
      <c r="M170" s="237"/>
      <c r="N170" s="237"/>
      <c r="O170" s="237"/>
      <c r="P170" s="237"/>
    </row>
    <row r="171" spans="1:16" ht="19.5" customHeight="1" x14ac:dyDescent="0.25">
      <c r="A171" s="57" t="s">
        <v>49</v>
      </c>
      <c r="B171" s="58"/>
      <c r="C171" s="237"/>
      <c r="D171" s="237"/>
      <c r="E171" s="237"/>
      <c r="F171" s="237"/>
      <c r="G171" s="237"/>
      <c r="H171" s="237"/>
      <c r="I171" s="237"/>
      <c r="J171" s="237"/>
      <c r="K171" s="237"/>
      <c r="L171" s="237"/>
      <c r="M171" s="237"/>
      <c r="N171" s="237"/>
      <c r="O171" s="237"/>
      <c r="P171" s="237"/>
    </row>
    <row r="172" spans="1:16" ht="19.5" customHeight="1" x14ac:dyDescent="0.25">
      <c r="A172" s="54" t="s">
        <v>50</v>
      </c>
      <c r="B172" s="51"/>
      <c r="C172" s="237"/>
      <c r="D172" s="237"/>
      <c r="E172" s="237"/>
      <c r="F172" s="237"/>
      <c r="G172" s="237"/>
      <c r="H172" s="237"/>
      <c r="I172" s="237"/>
      <c r="J172" s="237"/>
      <c r="K172" s="237"/>
      <c r="L172" s="237"/>
      <c r="M172" s="237"/>
      <c r="N172" s="237"/>
      <c r="O172" s="237"/>
      <c r="P172" s="237"/>
    </row>
    <row r="174" spans="1:16" x14ac:dyDescent="0.25">
      <c r="A174" s="91" t="s">
        <v>123</v>
      </c>
      <c r="G174" s="91" t="s">
        <v>124</v>
      </c>
      <c r="N174" s="91" t="s">
        <v>125</v>
      </c>
    </row>
    <row r="175" spans="1:16" x14ac:dyDescent="0.25">
      <c r="A175" t="s">
        <v>126</v>
      </c>
      <c r="C175" s="91"/>
      <c r="D175" s="91"/>
      <c r="G175" t="s">
        <v>127</v>
      </c>
      <c r="K175" s="91"/>
      <c r="L175" s="91"/>
      <c r="M175" s="91"/>
      <c r="N175" t="s">
        <v>128</v>
      </c>
    </row>
    <row r="176" spans="1:16" x14ac:dyDescent="0.25">
      <c r="A176" s="93" t="s">
        <v>89</v>
      </c>
      <c r="C176" s="93"/>
      <c r="D176" s="93"/>
      <c r="G176" s="93" t="s">
        <v>89</v>
      </c>
      <c r="K176" s="93"/>
      <c r="L176" s="93"/>
      <c r="M176" s="93"/>
      <c r="N176" s="93" t="s">
        <v>89</v>
      </c>
    </row>
    <row r="177" spans="1:16" ht="14.45" customHeight="1" x14ac:dyDescent="0.25">
      <c r="C177" s="93"/>
      <c r="D177" s="93"/>
      <c r="G177" s="93"/>
      <c r="K177" s="93"/>
      <c r="L177" s="93"/>
      <c r="M177" s="93"/>
      <c r="N177" s="93"/>
    </row>
    <row r="178" spans="1:16" ht="14.45" customHeight="1" x14ac:dyDescent="0.25">
      <c r="A178" s="91" t="s">
        <v>129</v>
      </c>
      <c r="G178" s="91" t="s">
        <v>170</v>
      </c>
      <c r="H178" s="93"/>
      <c r="I178" s="93"/>
      <c r="J178" s="93"/>
      <c r="N178" s="91" t="s">
        <v>122</v>
      </c>
    </row>
    <row r="179" spans="1:16" ht="14.45" customHeight="1" x14ac:dyDescent="0.25">
      <c r="A179" t="s">
        <v>118</v>
      </c>
      <c r="G179" t="s">
        <v>171</v>
      </c>
      <c r="H179" s="93"/>
      <c r="I179" s="93"/>
      <c r="J179" s="93"/>
      <c r="N179" t="s">
        <v>88</v>
      </c>
    </row>
    <row r="180" spans="1:16" ht="14.45" customHeight="1" x14ac:dyDescent="0.25">
      <c r="A180" s="93" t="s">
        <v>89</v>
      </c>
      <c r="C180" s="91"/>
      <c r="D180" s="91"/>
      <c r="E180" s="93"/>
      <c r="F180" s="91"/>
      <c r="G180" s="93" t="s">
        <v>134</v>
      </c>
      <c r="K180" s="91"/>
      <c r="L180" s="91"/>
      <c r="M180" s="91"/>
      <c r="N180" s="93" t="s">
        <v>89</v>
      </c>
      <c r="O180" s="60"/>
      <c r="P180" s="60"/>
    </row>
    <row r="181" spans="1:16" ht="14.45" customHeight="1" x14ac:dyDescent="0.25">
      <c r="A181" s="93"/>
      <c r="C181" s="93"/>
      <c r="D181" s="93"/>
      <c r="E181" s="93"/>
      <c r="F181" s="93"/>
      <c r="G181" s="93"/>
      <c r="K181" s="93"/>
      <c r="L181" s="93"/>
      <c r="M181" s="93"/>
    </row>
    <row r="182" spans="1:16" ht="14.45" customHeight="1" x14ac:dyDescent="0.3">
      <c r="A182" s="92"/>
      <c r="G182" s="91" t="s">
        <v>131</v>
      </c>
      <c r="M182" s="92"/>
    </row>
    <row r="183" spans="1:16" ht="14.45" customHeight="1" x14ac:dyDescent="0.3">
      <c r="A183" s="92"/>
      <c r="G183" s="270" t="s">
        <v>133</v>
      </c>
      <c r="H183" s="270"/>
      <c r="I183" s="270"/>
      <c r="M183" s="92"/>
    </row>
    <row r="184" spans="1:16" ht="14.45" customHeight="1" x14ac:dyDescent="0.3">
      <c r="A184" s="92"/>
      <c r="G184" s="93" t="s">
        <v>135</v>
      </c>
      <c r="M184" s="92"/>
    </row>
    <row r="185" spans="1:16" ht="14.45" customHeight="1" x14ac:dyDescent="0.25">
      <c r="C185" s="93"/>
      <c r="D185" s="93"/>
      <c r="E185" s="93"/>
      <c r="F185" s="93"/>
      <c r="K185" s="93"/>
      <c r="L185" s="93"/>
      <c r="M185" s="93"/>
      <c r="N185" s="93"/>
    </row>
    <row r="186" spans="1:16" ht="14.45" customHeight="1" x14ac:dyDescent="0.25">
      <c r="C186" s="93"/>
      <c r="D186" s="93"/>
      <c r="E186" s="93"/>
      <c r="F186" s="93"/>
      <c r="K186" s="93"/>
      <c r="L186" s="93"/>
      <c r="M186" s="93"/>
      <c r="N186" s="93"/>
    </row>
    <row r="187" spans="1:16" ht="15.75" x14ac:dyDescent="0.25">
      <c r="A187" s="47" t="s">
        <v>39</v>
      </c>
      <c r="C187" s="240" t="e">
        <f>'Bid-Summary'!B70</f>
        <v>#REF!</v>
      </c>
      <c r="D187" s="240"/>
      <c r="E187" s="46"/>
      <c r="F187" s="46"/>
      <c r="G187" s="46"/>
      <c r="H187" s="46"/>
      <c r="I187" s="46"/>
      <c r="J187" s="46"/>
      <c r="K187" s="46"/>
      <c r="L187" s="46"/>
      <c r="M187" s="46"/>
      <c r="N187" s="46"/>
      <c r="O187" s="46"/>
      <c r="P187" s="46"/>
    </row>
    <row r="188" spans="1:16" ht="15.75" customHeight="1" x14ac:dyDescent="0.25">
      <c r="A188" s="47" t="s">
        <v>37</v>
      </c>
      <c r="C188" s="240" t="e">
        <f>'Bid-Summary'!C71</f>
        <v>#REF!</v>
      </c>
      <c r="D188" s="240"/>
      <c r="E188" s="240"/>
      <c r="F188" s="240"/>
      <c r="G188" s="240"/>
      <c r="H188" s="240"/>
      <c r="I188" s="240"/>
      <c r="J188" s="240"/>
      <c r="K188" s="240"/>
      <c r="L188" s="240"/>
      <c r="M188" s="240"/>
      <c r="N188" s="240"/>
      <c r="O188" s="240"/>
      <c r="P188" s="48"/>
    </row>
    <row r="189" spans="1:16" ht="15.75" x14ac:dyDescent="0.25">
      <c r="A189" s="47" t="s">
        <v>38</v>
      </c>
      <c r="C189" s="238" t="e">
        <f>'Bid-Summary'!D70</f>
        <v>#REF!</v>
      </c>
      <c r="D189" s="238"/>
      <c r="E189" s="46"/>
      <c r="F189" s="46"/>
      <c r="G189" s="46"/>
      <c r="H189" s="46"/>
      <c r="I189" s="46"/>
      <c r="J189" s="46"/>
      <c r="K189" s="46"/>
      <c r="L189" s="46"/>
      <c r="M189" s="46"/>
      <c r="N189" s="46"/>
      <c r="O189" s="46"/>
      <c r="P189" s="46"/>
    </row>
    <row r="191" spans="1:16" x14ac:dyDescent="0.25">
      <c r="A191" s="43"/>
      <c r="B191" s="44"/>
      <c r="C191" s="239" t="s">
        <v>51</v>
      </c>
      <c r="D191" s="239"/>
      <c r="E191" s="239" t="s">
        <v>52</v>
      </c>
      <c r="F191" s="239"/>
      <c r="G191" s="239" t="s">
        <v>53</v>
      </c>
      <c r="H191" s="239"/>
      <c r="I191" s="239" t="s">
        <v>54</v>
      </c>
      <c r="J191" s="239"/>
      <c r="K191" s="239" t="s">
        <v>55</v>
      </c>
      <c r="L191" s="239"/>
      <c r="M191" s="239" t="s">
        <v>56</v>
      </c>
      <c r="N191" s="239"/>
      <c r="O191" s="246" t="s">
        <v>57</v>
      </c>
      <c r="P191" s="246"/>
    </row>
    <row r="192" spans="1:16" ht="19.5" customHeight="1" x14ac:dyDescent="0.25">
      <c r="A192" s="2"/>
      <c r="B192" s="45"/>
      <c r="C192" s="247">
        <f>'Bid-Summary'!B75</f>
        <v>0</v>
      </c>
      <c r="D192" s="248"/>
      <c r="E192" s="247">
        <f>'Bid-Summary'!B76</f>
        <v>0</v>
      </c>
      <c r="F192" s="248"/>
      <c r="G192" s="247">
        <f>'Bid-Summary'!B77</f>
        <v>0</v>
      </c>
      <c r="H192" s="248"/>
      <c r="I192" s="247">
        <f>'Bid-Summary'!B78</f>
        <v>0</v>
      </c>
      <c r="J192" s="248"/>
      <c r="K192" s="249">
        <f>'Bid-Summary'!B79</f>
        <v>0</v>
      </c>
      <c r="L192" s="250"/>
      <c r="M192" s="249">
        <f>'Bid-Summary'!H75</f>
        <v>0</v>
      </c>
      <c r="N192" s="250"/>
      <c r="O192" s="249"/>
      <c r="P192" s="250"/>
    </row>
    <row r="193" spans="1:16" ht="19.5" customHeight="1" x14ac:dyDescent="0.25">
      <c r="A193" s="256" t="s">
        <v>40</v>
      </c>
      <c r="B193" s="257"/>
      <c r="C193" s="255">
        <f>'Bid Amount'!C127:D127</f>
        <v>0</v>
      </c>
      <c r="D193" s="255"/>
      <c r="E193" s="255">
        <f>'Bid Amount'!E127:F127</f>
        <v>0</v>
      </c>
      <c r="F193" s="255"/>
      <c r="G193" s="255">
        <f>'Bid Amount'!G127:H127</f>
        <v>0</v>
      </c>
      <c r="H193" s="255"/>
      <c r="I193" s="255">
        <f>'Bid Amount'!I127:J127</f>
        <v>0</v>
      </c>
      <c r="J193" s="255"/>
      <c r="K193" s="255">
        <f>'Bid Amount'!K127:L127</f>
        <v>0</v>
      </c>
      <c r="L193" s="255"/>
      <c r="M193" s="255">
        <f>'Bid Amount'!M127:N127</f>
        <v>0</v>
      </c>
      <c r="N193" s="255"/>
      <c r="O193" s="255"/>
      <c r="P193" s="255"/>
    </row>
    <row r="194" spans="1:16" s="38" customFormat="1" ht="15" customHeight="1" x14ac:dyDescent="0.25">
      <c r="A194" s="52" t="s">
        <v>41</v>
      </c>
      <c r="B194" s="53"/>
      <c r="C194" s="243"/>
      <c r="D194" s="243"/>
      <c r="E194" s="243"/>
      <c r="F194" s="243"/>
      <c r="G194" s="243"/>
      <c r="H194" s="243"/>
      <c r="I194" s="243"/>
      <c r="J194" s="243"/>
      <c r="K194" s="243"/>
      <c r="L194" s="243"/>
      <c r="M194" s="243"/>
      <c r="N194" s="243"/>
      <c r="O194" s="243"/>
      <c r="P194" s="243"/>
    </row>
    <row r="195" spans="1:16" ht="19.5" customHeight="1" x14ac:dyDescent="0.25">
      <c r="A195" s="54" t="s">
        <v>42</v>
      </c>
      <c r="B195" s="51"/>
      <c r="C195" s="237"/>
      <c r="D195" s="237"/>
      <c r="E195" s="237"/>
      <c r="F195" s="237"/>
      <c r="G195" s="237"/>
      <c r="H195" s="237"/>
      <c r="I195" s="237"/>
      <c r="J195" s="237"/>
      <c r="K195" s="237"/>
      <c r="L195" s="237"/>
      <c r="M195" s="237"/>
      <c r="N195" s="237"/>
      <c r="O195" s="237"/>
      <c r="P195" s="237"/>
    </row>
    <row r="196" spans="1:16" ht="19.5" customHeight="1" x14ac:dyDescent="0.25">
      <c r="A196" s="260" t="s">
        <v>43</v>
      </c>
      <c r="B196" s="261"/>
      <c r="C196" s="237"/>
      <c r="D196" s="237"/>
      <c r="E196" s="237"/>
      <c r="F196" s="237"/>
      <c r="G196" s="237"/>
      <c r="H196" s="237"/>
      <c r="I196" s="237"/>
      <c r="J196" s="237"/>
      <c r="K196" s="237"/>
      <c r="L196" s="237"/>
      <c r="M196" s="237"/>
      <c r="N196" s="237"/>
      <c r="O196" s="237"/>
      <c r="P196" s="237"/>
    </row>
    <row r="197" spans="1:16" ht="19.5" customHeight="1" x14ac:dyDescent="0.25">
      <c r="A197" s="49" t="s">
        <v>44</v>
      </c>
      <c r="B197" s="50"/>
      <c r="C197" s="251"/>
      <c r="D197" s="252"/>
      <c r="E197" s="251"/>
      <c r="F197" s="252"/>
      <c r="G197" s="251"/>
      <c r="H197" s="252"/>
      <c r="I197" s="251"/>
      <c r="J197" s="252"/>
      <c r="K197" s="251"/>
      <c r="L197" s="252"/>
      <c r="M197" s="251"/>
      <c r="N197" s="252"/>
      <c r="O197" s="251"/>
      <c r="P197" s="252"/>
    </row>
    <row r="198" spans="1:16" ht="19.5" customHeight="1" x14ac:dyDescent="0.25">
      <c r="A198" s="54" t="s">
        <v>45</v>
      </c>
      <c r="B198" s="51"/>
      <c r="C198" s="253"/>
      <c r="D198" s="254"/>
      <c r="E198" s="253"/>
      <c r="F198" s="254"/>
      <c r="G198" s="253"/>
      <c r="H198" s="254"/>
      <c r="I198" s="253"/>
      <c r="J198" s="254"/>
      <c r="K198" s="253"/>
      <c r="L198" s="254"/>
      <c r="M198" s="253"/>
      <c r="N198" s="254"/>
      <c r="O198" s="253"/>
      <c r="P198" s="254"/>
    </row>
    <row r="199" spans="1:16" ht="19.5" customHeight="1" x14ac:dyDescent="0.25">
      <c r="A199" s="57" t="s">
        <v>46</v>
      </c>
      <c r="B199" s="58"/>
      <c r="C199" s="237"/>
      <c r="D199" s="237"/>
      <c r="E199" s="237"/>
      <c r="F199" s="237"/>
      <c r="G199" s="237"/>
      <c r="H199" s="237"/>
      <c r="I199" s="237"/>
      <c r="J199" s="237"/>
      <c r="K199" s="237"/>
      <c r="L199" s="237"/>
      <c r="M199" s="237"/>
      <c r="N199" s="237"/>
      <c r="O199" s="237"/>
      <c r="P199" s="237"/>
    </row>
    <row r="200" spans="1:16" ht="19.5" customHeight="1" x14ac:dyDescent="0.25">
      <c r="A200" s="57" t="s">
        <v>47</v>
      </c>
      <c r="B200" s="58"/>
      <c r="C200" s="237"/>
      <c r="D200" s="237"/>
      <c r="E200" s="237"/>
      <c r="F200" s="237"/>
      <c r="G200" s="237"/>
      <c r="H200" s="237"/>
      <c r="I200" s="237"/>
      <c r="J200" s="237"/>
      <c r="K200" s="237"/>
      <c r="L200" s="237"/>
      <c r="M200" s="237"/>
      <c r="N200" s="237"/>
      <c r="O200" s="237"/>
      <c r="P200" s="237"/>
    </row>
    <row r="201" spans="1:16" ht="19.5" customHeight="1" x14ac:dyDescent="0.25">
      <c r="A201" s="57" t="s">
        <v>48</v>
      </c>
      <c r="B201" s="58"/>
      <c r="C201" s="237"/>
      <c r="D201" s="237"/>
      <c r="E201" s="237"/>
      <c r="F201" s="237"/>
      <c r="G201" s="237"/>
      <c r="H201" s="237"/>
      <c r="I201" s="237"/>
      <c r="J201" s="237"/>
      <c r="K201" s="237"/>
      <c r="L201" s="237"/>
      <c r="M201" s="237"/>
      <c r="N201" s="237"/>
      <c r="O201" s="237"/>
      <c r="P201" s="237"/>
    </row>
    <row r="202" spans="1:16" ht="19.5" customHeight="1" x14ac:dyDescent="0.25">
      <c r="A202" s="57" t="s">
        <v>49</v>
      </c>
      <c r="B202" s="58"/>
      <c r="C202" s="237"/>
      <c r="D202" s="237"/>
      <c r="E202" s="237"/>
      <c r="F202" s="237"/>
      <c r="G202" s="237"/>
      <c r="H202" s="237"/>
      <c r="I202" s="237"/>
      <c r="J202" s="237"/>
      <c r="K202" s="237"/>
      <c r="L202" s="237"/>
      <c r="M202" s="237"/>
      <c r="N202" s="237"/>
      <c r="O202" s="237"/>
      <c r="P202" s="237"/>
    </row>
    <row r="203" spans="1:16" ht="19.5" customHeight="1" x14ac:dyDescent="0.25">
      <c r="A203" s="54" t="s">
        <v>50</v>
      </c>
      <c r="B203" s="51"/>
      <c r="C203" s="237"/>
      <c r="D203" s="237"/>
      <c r="E203" s="237"/>
      <c r="F203" s="237"/>
      <c r="G203" s="237"/>
      <c r="H203" s="237"/>
      <c r="I203" s="237"/>
      <c r="J203" s="237"/>
      <c r="K203" s="237"/>
      <c r="L203" s="237"/>
      <c r="M203" s="237"/>
      <c r="N203" s="237"/>
      <c r="O203" s="237"/>
      <c r="P203" s="237"/>
    </row>
    <row r="205" spans="1:16" x14ac:dyDescent="0.25">
      <c r="A205" s="91" t="s">
        <v>123</v>
      </c>
      <c r="G205" s="91" t="s">
        <v>124</v>
      </c>
      <c r="N205" s="91" t="s">
        <v>125</v>
      </c>
    </row>
    <row r="206" spans="1:16" x14ac:dyDescent="0.25">
      <c r="A206" t="s">
        <v>126</v>
      </c>
      <c r="C206" s="91"/>
      <c r="D206" s="91"/>
      <c r="G206" t="s">
        <v>127</v>
      </c>
      <c r="K206" s="91"/>
      <c r="L206" s="91"/>
      <c r="M206" s="91"/>
      <c r="N206" t="s">
        <v>128</v>
      </c>
    </row>
    <row r="207" spans="1:16" x14ac:dyDescent="0.25">
      <c r="A207" s="93" t="s">
        <v>89</v>
      </c>
      <c r="C207" s="93"/>
      <c r="D207" s="93"/>
      <c r="G207" s="93" t="s">
        <v>89</v>
      </c>
      <c r="K207" s="93"/>
      <c r="L207" s="93"/>
      <c r="M207" s="93"/>
      <c r="N207" s="93" t="s">
        <v>89</v>
      </c>
    </row>
    <row r="208" spans="1:16" x14ac:dyDescent="0.25">
      <c r="C208" s="93"/>
      <c r="D208" s="93"/>
      <c r="G208" s="93"/>
      <c r="K208" s="93"/>
      <c r="L208" s="93"/>
      <c r="M208" s="93"/>
      <c r="N208" s="93"/>
    </row>
    <row r="209" spans="1:16" x14ac:dyDescent="0.25">
      <c r="A209" s="91" t="s">
        <v>129</v>
      </c>
      <c r="G209" s="91" t="s">
        <v>170</v>
      </c>
      <c r="H209" s="93"/>
      <c r="I209" s="93"/>
      <c r="J209" s="93"/>
      <c r="N209" s="91" t="s">
        <v>122</v>
      </c>
    </row>
    <row r="210" spans="1:16" x14ac:dyDescent="0.25">
      <c r="A210" t="s">
        <v>118</v>
      </c>
      <c r="G210" t="s">
        <v>171</v>
      </c>
      <c r="H210" s="93"/>
      <c r="I210" s="93"/>
      <c r="J210" s="93"/>
      <c r="N210" t="s">
        <v>88</v>
      </c>
    </row>
    <row r="211" spans="1:16" x14ac:dyDescent="0.25">
      <c r="A211" s="93" t="s">
        <v>89</v>
      </c>
      <c r="C211" s="91"/>
      <c r="D211" s="91"/>
      <c r="E211" s="93"/>
      <c r="F211" s="91"/>
      <c r="G211" s="93" t="s">
        <v>134</v>
      </c>
      <c r="K211" s="91"/>
      <c r="L211" s="91"/>
      <c r="M211" s="91"/>
      <c r="N211" s="93" t="s">
        <v>89</v>
      </c>
      <c r="O211" s="60"/>
      <c r="P211" s="60"/>
    </row>
    <row r="212" spans="1:16" x14ac:dyDescent="0.25">
      <c r="A212" s="93"/>
      <c r="C212" s="93"/>
      <c r="D212" s="93"/>
      <c r="E212" s="93"/>
      <c r="F212" s="93"/>
      <c r="G212" s="93"/>
      <c r="K212" s="93"/>
      <c r="L212" s="93"/>
      <c r="M212" s="93"/>
    </row>
    <row r="213" spans="1:16" ht="17.25" x14ac:dyDescent="0.3">
      <c r="A213" s="92"/>
      <c r="G213" s="91" t="s">
        <v>131</v>
      </c>
      <c r="M213" s="92"/>
    </row>
    <row r="214" spans="1:16" ht="17.25" x14ac:dyDescent="0.3">
      <c r="A214" s="92"/>
      <c r="G214" s="270" t="s">
        <v>133</v>
      </c>
      <c r="H214" s="270"/>
      <c r="I214" s="270"/>
      <c r="M214" s="92"/>
    </row>
    <row r="215" spans="1:16" ht="17.25" x14ac:dyDescent="0.3">
      <c r="A215" s="92"/>
      <c r="G215" s="93" t="s">
        <v>135</v>
      </c>
      <c r="M215" s="92"/>
    </row>
    <row r="216" spans="1:16" ht="17.25" x14ac:dyDescent="0.3">
      <c r="A216" s="92"/>
      <c r="G216" s="93"/>
      <c r="M216" s="92"/>
    </row>
    <row r="217" spans="1:16" ht="15.75" x14ac:dyDescent="0.25">
      <c r="A217" s="47" t="s">
        <v>39</v>
      </c>
      <c r="C217" s="240" t="e">
        <f>'Bid-Summary'!B81</f>
        <v>#REF!</v>
      </c>
      <c r="D217" s="240"/>
      <c r="E217" s="46"/>
      <c r="F217" s="46"/>
      <c r="G217" s="46"/>
      <c r="H217" s="46"/>
      <c r="I217" s="46"/>
      <c r="J217" s="46"/>
      <c r="K217" s="46"/>
      <c r="L217" s="46"/>
      <c r="M217" s="46"/>
      <c r="N217" s="46"/>
      <c r="O217" s="46"/>
      <c r="P217" s="46"/>
    </row>
    <row r="218" spans="1:16" ht="15.75" customHeight="1" x14ac:dyDescent="0.25">
      <c r="A218" s="47" t="s">
        <v>37</v>
      </c>
      <c r="C218" s="240" t="e">
        <f>'Bid-Summary'!C82</f>
        <v>#REF!</v>
      </c>
      <c r="D218" s="240"/>
      <c r="E218" s="240"/>
      <c r="F218" s="240"/>
      <c r="G218" s="240"/>
      <c r="H218" s="240"/>
      <c r="I218" s="240"/>
      <c r="J218" s="240"/>
      <c r="K218" s="240"/>
      <c r="L218" s="240"/>
      <c r="M218" s="240"/>
      <c r="N218" s="240"/>
      <c r="O218" s="240"/>
      <c r="P218" s="48"/>
    </row>
    <row r="219" spans="1:16" ht="15.75" x14ac:dyDescent="0.25">
      <c r="A219" s="47" t="s">
        <v>38</v>
      </c>
      <c r="C219" s="238" t="e">
        <f>'Bid-Summary'!D81</f>
        <v>#REF!</v>
      </c>
      <c r="D219" s="238"/>
      <c r="E219" s="46"/>
      <c r="F219" s="46"/>
      <c r="G219" s="46"/>
      <c r="H219" s="46"/>
      <c r="I219" s="46"/>
      <c r="J219" s="46"/>
      <c r="K219" s="46"/>
      <c r="L219" s="46"/>
      <c r="M219" s="46"/>
      <c r="N219" s="46"/>
      <c r="O219" s="46"/>
      <c r="P219" s="46"/>
    </row>
    <row r="221" spans="1:16" x14ac:dyDescent="0.25">
      <c r="A221" s="43"/>
      <c r="B221" s="44"/>
      <c r="C221" s="239" t="s">
        <v>51</v>
      </c>
      <c r="D221" s="239"/>
      <c r="E221" s="239" t="s">
        <v>52</v>
      </c>
      <c r="F221" s="239"/>
      <c r="G221" s="239" t="s">
        <v>53</v>
      </c>
      <c r="H221" s="239"/>
      <c r="I221" s="239" t="s">
        <v>54</v>
      </c>
      <c r="J221" s="239"/>
      <c r="K221" s="239" t="s">
        <v>55</v>
      </c>
      <c r="L221" s="239"/>
      <c r="M221" s="239" t="s">
        <v>56</v>
      </c>
      <c r="N221" s="239"/>
      <c r="O221" s="246" t="s">
        <v>57</v>
      </c>
      <c r="P221" s="246"/>
    </row>
    <row r="222" spans="1:16" ht="19.5" customHeight="1" x14ac:dyDescent="0.25">
      <c r="A222" s="2"/>
      <c r="B222" s="45"/>
      <c r="C222" s="247">
        <f>'Bid-Summary'!B86</f>
        <v>0</v>
      </c>
      <c r="D222" s="248"/>
      <c r="E222" s="249">
        <f>'Bid-Summary'!B87</f>
        <v>0</v>
      </c>
      <c r="F222" s="250"/>
      <c r="G222" s="247">
        <f>'Bid-Summary'!B88</f>
        <v>0</v>
      </c>
      <c r="H222" s="248"/>
      <c r="I222" s="249">
        <f>'Bid-Summary'!B89</f>
        <v>0</v>
      </c>
      <c r="J222" s="250"/>
      <c r="K222" s="249">
        <f>'Bid-Summary'!B90</f>
        <v>0</v>
      </c>
      <c r="L222" s="250"/>
      <c r="M222" s="249">
        <f>'Bid-Summary'!H86</f>
        <v>0</v>
      </c>
      <c r="N222" s="250"/>
      <c r="O222" s="249"/>
      <c r="P222" s="250"/>
    </row>
    <row r="223" spans="1:16" ht="19.5" customHeight="1" x14ac:dyDescent="0.25">
      <c r="A223" s="256" t="s">
        <v>40</v>
      </c>
      <c r="B223" s="257"/>
      <c r="C223" s="255">
        <f>'Bid Amount'!C158:D158</f>
        <v>0</v>
      </c>
      <c r="D223" s="255"/>
      <c r="E223" s="255">
        <f>'Bid Amount'!E158:F158</f>
        <v>0</v>
      </c>
      <c r="F223" s="255"/>
      <c r="G223" s="255">
        <f>'Bid Amount'!G158:H158</f>
        <v>0</v>
      </c>
      <c r="H223" s="255"/>
      <c r="I223" s="255">
        <f>'Bid Amount'!I158:J158</f>
        <v>0</v>
      </c>
      <c r="J223" s="255"/>
      <c r="K223" s="255">
        <f>'Bid Amount'!K158:L158</f>
        <v>0</v>
      </c>
      <c r="L223" s="255"/>
      <c r="M223" s="255">
        <f>'Bid Amount'!M158:N158</f>
        <v>0</v>
      </c>
      <c r="N223" s="255"/>
      <c r="O223" s="255"/>
      <c r="P223" s="255"/>
    </row>
    <row r="224" spans="1:16" s="38" customFormat="1" ht="15" customHeight="1" x14ac:dyDescent="0.25">
      <c r="A224" s="52" t="s">
        <v>41</v>
      </c>
      <c r="B224" s="53"/>
      <c r="C224" s="243"/>
      <c r="D224" s="243"/>
      <c r="E224" s="243"/>
      <c r="F224" s="243"/>
      <c r="G224" s="243"/>
      <c r="H224" s="243"/>
      <c r="I224" s="243"/>
      <c r="J224" s="243"/>
      <c r="K224" s="243"/>
      <c r="L224" s="243"/>
      <c r="M224" s="243"/>
      <c r="N224" s="243"/>
      <c r="O224" s="243"/>
      <c r="P224" s="243"/>
    </row>
    <row r="225" spans="1:16" ht="19.5" customHeight="1" x14ac:dyDescent="0.25">
      <c r="A225" s="54" t="s">
        <v>42</v>
      </c>
      <c r="B225" s="51"/>
      <c r="C225" s="237"/>
      <c r="D225" s="237"/>
      <c r="E225" s="237"/>
      <c r="F225" s="237"/>
      <c r="G225" s="237"/>
      <c r="H225" s="237"/>
      <c r="I225" s="237"/>
      <c r="J225" s="237"/>
      <c r="K225" s="237"/>
      <c r="L225" s="237"/>
      <c r="M225" s="237"/>
      <c r="N225" s="237"/>
      <c r="O225" s="237"/>
      <c r="P225" s="237"/>
    </row>
    <row r="226" spans="1:16" ht="19.5" customHeight="1" x14ac:dyDescent="0.25">
      <c r="A226" s="260" t="s">
        <v>43</v>
      </c>
      <c r="B226" s="261"/>
      <c r="C226" s="237"/>
      <c r="D226" s="237"/>
      <c r="E226" s="237"/>
      <c r="F226" s="237"/>
      <c r="G226" s="237"/>
      <c r="H226" s="237"/>
      <c r="I226" s="237"/>
      <c r="J226" s="237"/>
      <c r="K226" s="237"/>
      <c r="L226" s="237"/>
      <c r="M226" s="237"/>
      <c r="N226" s="237"/>
      <c r="O226" s="237"/>
      <c r="P226" s="237"/>
    </row>
    <row r="227" spans="1:16" ht="19.5" customHeight="1" x14ac:dyDescent="0.25">
      <c r="A227" s="49" t="s">
        <v>44</v>
      </c>
      <c r="B227" s="50"/>
      <c r="C227" s="251"/>
      <c r="D227" s="252"/>
      <c r="E227" s="251"/>
      <c r="F227" s="252"/>
      <c r="G227" s="251"/>
      <c r="H227" s="252"/>
      <c r="I227" s="251"/>
      <c r="J227" s="252"/>
      <c r="K227" s="251"/>
      <c r="L227" s="252"/>
      <c r="M227" s="251"/>
      <c r="N227" s="252"/>
      <c r="O227" s="251"/>
      <c r="P227" s="252"/>
    </row>
    <row r="228" spans="1:16" ht="19.5" customHeight="1" x14ac:dyDescent="0.25">
      <c r="A228" s="54" t="s">
        <v>45</v>
      </c>
      <c r="B228" s="51"/>
      <c r="C228" s="253"/>
      <c r="D228" s="254"/>
      <c r="E228" s="253"/>
      <c r="F228" s="254"/>
      <c r="G228" s="253"/>
      <c r="H228" s="254"/>
      <c r="I228" s="253"/>
      <c r="J228" s="254"/>
      <c r="K228" s="253"/>
      <c r="L228" s="254"/>
      <c r="M228" s="253"/>
      <c r="N228" s="254"/>
      <c r="O228" s="253"/>
      <c r="P228" s="254"/>
    </row>
    <row r="229" spans="1:16" ht="19.5" customHeight="1" x14ac:dyDescent="0.25">
      <c r="A229" s="57" t="s">
        <v>46</v>
      </c>
      <c r="B229" s="58"/>
      <c r="C229" s="237"/>
      <c r="D229" s="237"/>
      <c r="E229" s="237"/>
      <c r="F229" s="237"/>
      <c r="G229" s="237"/>
      <c r="H229" s="237"/>
      <c r="I229" s="237"/>
      <c r="J229" s="237"/>
      <c r="K229" s="237"/>
      <c r="L229" s="237"/>
      <c r="M229" s="237"/>
      <c r="N229" s="237"/>
      <c r="O229" s="237"/>
      <c r="P229" s="237"/>
    </row>
    <row r="230" spans="1:16" ht="19.5" customHeight="1" x14ac:dyDescent="0.25">
      <c r="A230" s="57" t="s">
        <v>47</v>
      </c>
      <c r="B230" s="58"/>
      <c r="C230" s="237"/>
      <c r="D230" s="237"/>
      <c r="E230" s="237"/>
      <c r="F230" s="237"/>
      <c r="G230" s="237"/>
      <c r="H230" s="237"/>
      <c r="I230" s="237"/>
      <c r="J230" s="237"/>
      <c r="K230" s="237"/>
      <c r="L230" s="237"/>
      <c r="M230" s="237"/>
      <c r="N230" s="237"/>
      <c r="O230" s="237"/>
      <c r="P230" s="237"/>
    </row>
    <row r="231" spans="1:16" ht="19.5" customHeight="1" x14ac:dyDescent="0.25">
      <c r="A231" s="57" t="s">
        <v>48</v>
      </c>
      <c r="B231" s="58"/>
      <c r="C231" s="237"/>
      <c r="D231" s="237"/>
      <c r="E231" s="237"/>
      <c r="F231" s="237"/>
      <c r="G231" s="237"/>
      <c r="H231" s="237"/>
      <c r="I231" s="237"/>
      <c r="J231" s="237"/>
      <c r="K231" s="237"/>
      <c r="L231" s="237"/>
      <c r="M231" s="237"/>
      <c r="N231" s="237"/>
      <c r="O231" s="237"/>
      <c r="P231" s="237"/>
    </row>
    <row r="232" spans="1:16" ht="19.5" customHeight="1" x14ac:dyDescent="0.25">
      <c r="A232" s="57" t="s">
        <v>49</v>
      </c>
      <c r="B232" s="58"/>
      <c r="C232" s="237"/>
      <c r="D232" s="237"/>
      <c r="E232" s="237"/>
      <c r="F232" s="237"/>
      <c r="G232" s="237"/>
      <c r="H232" s="237"/>
      <c r="I232" s="237"/>
      <c r="J232" s="237"/>
      <c r="K232" s="237"/>
      <c r="L232" s="237"/>
      <c r="M232" s="237"/>
      <c r="N232" s="237"/>
      <c r="O232" s="237"/>
      <c r="P232" s="237"/>
    </row>
    <row r="233" spans="1:16" ht="19.5" customHeight="1" x14ac:dyDescent="0.25">
      <c r="A233" s="54" t="s">
        <v>50</v>
      </c>
      <c r="B233" s="51"/>
      <c r="C233" s="237"/>
      <c r="D233" s="237"/>
      <c r="E233" s="237"/>
      <c r="F233" s="237"/>
      <c r="G233" s="237"/>
      <c r="H233" s="237"/>
      <c r="I233" s="237"/>
      <c r="J233" s="237"/>
      <c r="K233" s="237"/>
      <c r="L233" s="237"/>
      <c r="M233" s="237"/>
      <c r="N233" s="237"/>
      <c r="O233" s="237"/>
      <c r="P233" s="237"/>
    </row>
    <row r="235" spans="1:16" x14ac:dyDescent="0.25">
      <c r="A235" s="91" t="s">
        <v>123</v>
      </c>
      <c r="G235" s="91" t="s">
        <v>124</v>
      </c>
      <c r="N235" s="91" t="s">
        <v>125</v>
      </c>
    </row>
    <row r="236" spans="1:16" x14ac:dyDescent="0.25">
      <c r="A236" t="s">
        <v>126</v>
      </c>
      <c r="C236" s="91"/>
      <c r="D236" s="91"/>
      <c r="G236" t="s">
        <v>127</v>
      </c>
      <c r="K236" s="91"/>
      <c r="L236" s="91"/>
      <c r="M236" s="91"/>
      <c r="N236" t="s">
        <v>128</v>
      </c>
    </row>
    <row r="237" spans="1:16" x14ac:dyDescent="0.25">
      <c r="A237" s="93" t="s">
        <v>89</v>
      </c>
      <c r="C237" s="93"/>
      <c r="D237" s="93"/>
      <c r="G237" s="93" t="s">
        <v>89</v>
      </c>
      <c r="K237" s="93"/>
      <c r="L237" s="93"/>
      <c r="M237" s="93"/>
      <c r="N237" s="93" t="s">
        <v>89</v>
      </c>
    </row>
    <row r="238" spans="1:16" x14ac:dyDescent="0.25">
      <c r="C238" s="93"/>
      <c r="D238" s="93"/>
      <c r="G238" s="93"/>
      <c r="K238" s="93"/>
      <c r="L238" s="93"/>
      <c r="M238" s="93"/>
      <c r="N238" s="93"/>
    </row>
    <row r="239" spans="1:16" x14ac:dyDescent="0.25">
      <c r="A239" s="91" t="s">
        <v>129</v>
      </c>
      <c r="G239" s="91" t="s">
        <v>170</v>
      </c>
      <c r="H239" s="93"/>
      <c r="I239" s="93"/>
      <c r="J239" s="93"/>
      <c r="N239" s="91" t="s">
        <v>122</v>
      </c>
    </row>
    <row r="240" spans="1:16" x14ac:dyDescent="0.25">
      <c r="A240" t="s">
        <v>118</v>
      </c>
      <c r="G240" t="s">
        <v>171</v>
      </c>
      <c r="H240" s="93"/>
      <c r="I240" s="93"/>
      <c r="J240" s="93"/>
      <c r="N240" t="s">
        <v>88</v>
      </c>
    </row>
    <row r="241" spans="1:16" x14ac:dyDescent="0.25">
      <c r="A241" s="93" t="s">
        <v>89</v>
      </c>
      <c r="C241" s="91"/>
      <c r="D241" s="91"/>
      <c r="E241" s="93"/>
      <c r="F241" s="91"/>
      <c r="G241" s="93" t="s">
        <v>134</v>
      </c>
      <c r="K241" s="91"/>
      <c r="L241" s="91"/>
      <c r="M241" s="91"/>
      <c r="N241" s="93" t="s">
        <v>89</v>
      </c>
      <c r="O241" s="60"/>
      <c r="P241" s="60"/>
    </row>
    <row r="242" spans="1:16" x14ac:dyDescent="0.25">
      <c r="A242" s="93"/>
      <c r="C242" s="93"/>
      <c r="D242" s="93"/>
      <c r="E242" s="93"/>
      <c r="F242" s="93"/>
      <c r="G242" s="93"/>
      <c r="K242" s="93"/>
      <c r="L242" s="93"/>
      <c r="M242" s="93"/>
    </row>
    <row r="243" spans="1:16" ht="17.25" x14ac:dyDescent="0.3">
      <c r="A243" s="92"/>
      <c r="G243" s="91" t="s">
        <v>131</v>
      </c>
      <c r="M243" s="92"/>
    </row>
    <row r="244" spans="1:16" ht="17.25" x14ac:dyDescent="0.3">
      <c r="A244" s="92"/>
      <c r="G244" s="270" t="s">
        <v>133</v>
      </c>
      <c r="H244" s="270"/>
      <c r="I244" s="270"/>
      <c r="M244" s="92"/>
    </row>
    <row r="245" spans="1:16" ht="17.25" x14ac:dyDescent="0.3">
      <c r="A245" s="92"/>
      <c r="G245" s="93" t="s">
        <v>135</v>
      </c>
      <c r="M245" s="92"/>
    </row>
    <row r="246" spans="1:16" ht="17.25" x14ac:dyDescent="0.3">
      <c r="A246" s="92"/>
      <c r="G246" s="93"/>
      <c r="M246" s="92"/>
    </row>
    <row r="247" spans="1:16" ht="15.75" x14ac:dyDescent="0.25">
      <c r="A247" s="47" t="s">
        <v>39</v>
      </c>
      <c r="C247" s="240" t="e">
        <f>'Bid-Summary'!B92</f>
        <v>#REF!</v>
      </c>
      <c r="D247" s="240"/>
      <c r="E247" s="46"/>
      <c r="F247" s="46"/>
      <c r="G247" s="46"/>
      <c r="H247" s="46"/>
      <c r="I247" s="46"/>
      <c r="J247" s="46"/>
      <c r="K247" s="46"/>
      <c r="L247" s="46"/>
      <c r="M247" s="46"/>
      <c r="N247" s="46"/>
      <c r="O247" s="46"/>
      <c r="P247" s="46"/>
    </row>
    <row r="248" spans="1:16" ht="15.75" customHeight="1" x14ac:dyDescent="0.25">
      <c r="A248" s="47" t="s">
        <v>37</v>
      </c>
      <c r="C248" s="240" t="e">
        <f>'Bid-Summary'!C93</f>
        <v>#REF!</v>
      </c>
      <c r="D248" s="240"/>
      <c r="E248" s="240"/>
      <c r="F248" s="240"/>
      <c r="G248" s="240"/>
      <c r="H248" s="240"/>
      <c r="I248" s="240"/>
      <c r="J248" s="240"/>
      <c r="K248" s="240"/>
      <c r="L248" s="240"/>
      <c r="M248" s="240"/>
      <c r="N248" s="240"/>
      <c r="O248" s="240"/>
      <c r="P248" s="48"/>
    </row>
    <row r="249" spans="1:16" ht="15.75" x14ac:dyDescent="0.25">
      <c r="A249" s="47" t="s">
        <v>38</v>
      </c>
      <c r="C249" s="238" t="e">
        <f>'Bid-Summary'!D92</f>
        <v>#REF!</v>
      </c>
      <c r="D249" s="238"/>
      <c r="E249" s="46"/>
      <c r="F249" s="46"/>
      <c r="G249" s="46"/>
      <c r="H249" s="46"/>
      <c r="I249" s="46"/>
      <c r="J249" s="46"/>
      <c r="K249" s="46"/>
      <c r="L249" s="46"/>
      <c r="M249" s="46"/>
      <c r="N249" s="46"/>
      <c r="O249" s="46"/>
      <c r="P249" s="46"/>
    </row>
    <row r="251" spans="1:16" x14ac:dyDescent="0.25">
      <c r="A251" s="43"/>
      <c r="B251" s="44"/>
      <c r="C251" s="239" t="s">
        <v>51</v>
      </c>
      <c r="D251" s="239"/>
      <c r="E251" s="239" t="s">
        <v>52</v>
      </c>
      <c r="F251" s="239"/>
      <c r="G251" s="239" t="s">
        <v>53</v>
      </c>
      <c r="H251" s="239"/>
      <c r="I251" s="239" t="s">
        <v>54</v>
      </c>
      <c r="J251" s="239"/>
      <c r="K251" s="239" t="s">
        <v>55</v>
      </c>
      <c r="L251" s="239"/>
      <c r="M251" s="239" t="s">
        <v>56</v>
      </c>
      <c r="N251" s="239"/>
      <c r="O251" s="246" t="s">
        <v>57</v>
      </c>
      <c r="P251" s="246"/>
    </row>
    <row r="252" spans="1:16" ht="19.5" customHeight="1" x14ac:dyDescent="0.25">
      <c r="A252" s="2"/>
      <c r="B252" s="45"/>
      <c r="C252" s="247">
        <f>'Bid-Summary'!B97</f>
        <v>0</v>
      </c>
      <c r="D252" s="248"/>
      <c r="E252" s="249">
        <f>'Bid-Summary'!B98</f>
        <v>0</v>
      </c>
      <c r="F252" s="250"/>
      <c r="G252" s="249">
        <f>'Bid-Summary'!B99</f>
        <v>0</v>
      </c>
      <c r="H252" s="250"/>
      <c r="I252" s="249">
        <f>'Bid-Summary'!B100</f>
        <v>0</v>
      </c>
      <c r="J252" s="250"/>
      <c r="K252" s="249">
        <f>'Bid-Summary'!B101</f>
        <v>0</v>
      </c>
      <c r="L252" s="250"/>
      <c r="M252" s="249">
        <f>'Bid-Summary'!H97</f>
        <v>0</v>
      </c>
      <c r="N252" s="250"/>
      <c r="O252" s="249"/>
      <c r="P252" s="250"/>
    </row>
    <row r="253" spans="1:16" ht="19.5" customHeight="1" x14ac:dyDescent="0.25">
      <c r="A253" s="256" t="s">
        <v>40</v>
      </c>
      <c r="B253" s="257"/>
      <c r="C253" s="255">
        <f>'Bid Amount'!C188:D188</f>
        <v>0</v>
      </c>
      <c r="D253" s="255"/>
      <c r="E253" s="255">
        <f>'Bid Amount'!E188:F188</f>
        <v>0</v>
      </c>
      <c r="F253" s="255"/>
      <c r="G253" s="255">
        <f>'Bid Amount'!G188:H188</f>
        <v>0</v>
      </c>
      <c r="H253" s="255"/>
      <c r="I253" s="255">
        <f>'Bid Amount'!I188:J188</f>
        <v>0</v>
      </c>
      <c r="J253" s="255"/>
      <c r="K253" s="255">
        <f>'Bid Amount'!K188:L188</f>
        <v>0</v>
      </c>
      <c r="L253" s="255"/>
      <c r="M253" s="255">
        <f>'Bid Amount'!M188:N188</f>
        <v>0</v>
      </c>
      <c r="N253" s="255"/>
      <c r="O253" s="255"/>
      <c r="P253" s="255"/>
    </row>
    <row r="254" spans="1:16" s="38" customFormat="1" ht="15" customHeight="1" x14ac:dyDescent="0.25">
      <c r="A254" s="52" t="s">
        <v>41</v>
      </c>
      <c r="B254" s="53"/>
      <c r="C254" s="243"/>
      <c r="D254" s="243"/>
      <c r="E254" s="243"/>
      <c r="F254" s="243"/>
      <c r="G254" s="243"/>
      <c r="H254" s="243"/>
      <c r="I254" s="243"/>
      <c r="J254" s="243"/>
      <c r="K254" s="243"/>
      <c r="L254" s="243"/>
      <c r="M254" s="243"/>
      <c r="N254" s="243"/>
      <c r="O254" s="243"/>
      <c r="P254" s="243"/>
    </row>
    <row r="255" spans="1:16" ht="19.5" customHeight="1" x14ac:dyDescent="0.25">
      <c r="A255" s="54" t="s">
        <v>42</v>
      </c>
      <c r="B255" s="51"/>
      <c r="C255" s="237"/>
      <c r="D255" s="237"/>
      <c r="E255" s="237"/>
      <c r="F255" s="237"/>
      <c r="G255" s="237"/>
      <c r="H255" s="237"/>
      <c r="I255" s="237"/>
      <c r="J255" s="237"/>
      <c r="K255" s="237"/>
      <c r="L255" s="237"/>
      <c r="M255" s="237"/>
      <c r="N255" s="237"/>
      <c r="O255" s="237"/>
      <c r="P255" s="237"/>
    </row>
    <row r="256" spans="1:16" ht="19.5" customHeight="1" x14ac:dyDescent="0.25">
      <c r="A256" s="260" t="s">
        <v>43</v>
      </c>
      <c r="B256" s="261"/>
      <c r="C256" s="237"/>
      <c r="D256" s="237"/>
      <c r="E256" s="237"/>
      <c r="F256" s="237"/>
      <c r="G256" s="237"/>
      <c r="H256" s="237"/>
      <c r="I256" s="237"/>
      <c r="J256" s="237"/>
      <c r="K256" s="237"/>
      <c r="L256" s="237"/>
      <c r="M256" s="237"/>
      <c r="N256" s="237"/>
      <c r="O256" s="237"/>
      <c r="P256" s="237"/>
    </row>
    <row r="257" spans="1:16" ht="19.5" customHeight="1" x14ac:dyDescent="0.25">
      <c r="A257" s="49" t="s">
        <v>44</v>
      </c>
      <c r="B257" s="50"/>
      <c r="C257" s="251"/>
      <c r="D257" s="252"/>
      <c r="E257" s="251"/>
      <c r="F257" s="252"/>
      <c r="G257" s="251"/>
      <c r="H257" s="252"/>
      <c r="I257" s="251"/>
      <c r="J257" s="252"/>
      <c r="K257" s="251"/>
      <c r="L257" s="252"/>
      <c r="M257" s="251"/>
      <c r="N257" s="252"/>
      <c r="O257" s="251"/>
      <c r="P257" s="252"/>
    </row>
    <row r="258" spans="1:16" ht="19.5" customHeight="1" x14ac:dyDescent="0.25">
      <c r="A258" s="54" t="s">
        <v>45</v>
      </c>
      <c r="B258" s="51"/>
      <c r="C258" s="253"/>
      <c r="D258" s="254"/>
      <c r="E258" s="253"/>
      <c r="F258" s="254"/>
      <c r="G258" s="253"/>
      <c r="H258" s="254"/>
      <c r="I258" s="253"/>
      <c r="J258" s="254"/>
      <c r="K258" s="253"/>
      <c r="L258" s="254"/>
      <c r="M258" s="253"/>
      <c r="N258" s="254"/>
      <c r="O258" s="253"/>
      <c r="P258" s="254"/>
    </row>
    <row r="259" spans="1:16" ht="19.5" customHeight="1" x14ac:dyDescent="0.25">
      <c r="A259" s="57" t="s">
        <v>46</v>
      </c>
      <c r="B259" s="58"/>
      <c r="C259" s="237"/>
      <c r="D259" s="237"/>
      <c r="E259" s="237"/>
      <c r="F259" s="237"/>
      <c r="G259" s="237"/>
      <c r="H259" s="237"/>
      <c r="I259" s="237"/>
      <c r="J259" s="237"/>
      <c r="K259" s="237"/>
      <c r="L259" s="237"/>
      <c r="M259" s="237"/>
      <c r="N259" s="237"/>
      <c r="O259" s="237"/>
      <c r="P259" s="237"/>
    </row>
    <row r="260" spans="1:16" ht="19.5" customHeight="1" x14ac:dyDescent="0.25">
      <c r="A260" s="57" t="s">
        <v>47</v>
      </c>
      <c r="B260" s="58"/>
      <c r="C260" s="237"/>
      <c r="D260" s="237"/>
      <c r="E260" s="237"/>
      <c r="F260" s="237"/>
      <c r="G260" s="237"/>
      <c r="H260" s="237"/>
      <c r="I260" s="237"/>
      <c r="J260" s="237"/>
      <c r="K260" s="237"/>
      <c r="L260" s="237"/>
      <c r="M260" s="237"/>
      <c r="N260" s="237"/>
      <c r="O260" s="237"/>
      <c r="P260" s="237"/>
    </row>
    <row r="261" spans="1:16" ht="19.5" customHeight="1" x14ac:dyDescent="0.25">
      <c r="A261" s="57" t="s">
        <v>48</v>
      </c>
      <c r="B261" s="58"/>
      <c r="C261" s="237"/>
      <c r="D261" s="237"/>
      <c r="E261" s="237"/>
      <c r="F261" s="237"/>
      <c r="G261" s="237"/>
      <c r="H261" s="237"/>
      <c r="I261" s="237"/>
      <c r="J261" s="237"/>
      <c r="K261" s="237"/>
      <c r="L261" s="237"/>
      <c r="M261" s="237"/>
      <c r="N261" s="237"/>
      <c r="O261" s="237"/>
      <c r="P261" s="237"/>
    </row>
    <row r="262" spans="1:16" ht="19.5" customHeight="1" x14ac:dyDescent="0.25">
      <c r="A262" s="57" t="s">
        <v>49</v>
      </c>
      <c r="B262" s="58"/>
      <c r="C262" s="237"/>
      <c r="D262" s="237"/>
      <c r="E262" s="237"/>
      <c r="F262" s="237"/>
      <c r="G262" s="237"/>
      <c r="H262" s="237"/>
      <c r="I262" s="237"/>
      <c r="J262" s="237"/>
      <c r="K262" s="237"/>
      <c r="L262" s="237"/>
      <c r="M262" s="237"/>
      <c r="N262" s="237"/>
      <c r="O262" s="237"/>
      <c r="P262" s="237"/>
    </row>
    <row r="263" spans="1:16" ht="19.5" customHeight="1" x14ac:dyDescent="0.25">
      <c r="A263" s="54" t="s">
        <v>50</v>
      </c>
      <c r="B263" s="51"/>
      <c r="C263" s="237"/>
      <c r="D263" s="237"/>
      <c r="E263" s="237"/>
      <c r="F263" s="237"/>
      <c r="G263" s="237"/>
      <c r="H263" s="237"/>
      <c r="I263" s="237"/>
      <c r="J263" s="237"/>
      <c r="K263" s="237"/>
      <c r="L263" s="237"/>
      <c r="M263" s="237"/>
      <c r="N263" s="237"/>
      <c r="O263" s="237"/>
      <c r="P263" s="237"/>
    </row>
    <row r="265" spans="1:16" x14ac:dyDescent="0.25">
      <c r="A265" s="91" t="s">
        <v>123</v>
      </c>
      <c r="G265" s="91" t="s">
        <v>124</v>
      </c>
      <c r="N265" s="91" t="s">
        <v>125</v>
      </c>
    </row>
    <row r="266" spans="1:16" x14ac:dyDescent="0.25">
      <c r="A266" t="s">
        <v>126</v>
      </c>
      <c r="C266" s="91"/>
      <c r="D266" s="91"/>
      <c r="G266" t="s">
        <v>127</v>
      </c>
      <c r="K266" s="91"/>
      <c r="L266" s="91"/>
      <c r="M266" s="91"/>
      <c r="N266" t="s">
        <v>128</v>
      </c>
    </row>
    <row r="267" spans="1:16" x14ac:dyDescent="0.25">
      <c r="A267" s="93" t="s">
        <v>89</v>
      </c>
      <c r="C267" s="93"/>
      <c r="D267" s="93"/>
      <c r="G267" s="93" t="s">
        <v>89</v>
      </c>
      <c r="K267" s="93"/>
      <c r="L267" s="93"/>
      <c r="M267" s="93"/>
      <c r="N267" s="93" t="s">
        <v>89</v>
      </c>
    </row>
    <row r="268" spans="1:16" x14ac:dyDescent="0.25">
      <c r="C268" s="93"/>
      <c r="D268" s="93"/>
      <c r="G268" s="93"/>
      <c r="K268" s="93"/>
      <c r="L268" s="93"/>
      <c r="M268" s="93"/>
      <c r="N268" s="93"/>
    </row>
    <row r="269" spans="1:16" x14ac:dyDescent="0.25">
      <c r="A269" s="91" t="s">
        <v>129</v>
      </c>
      <c r="G269" s="91" t="s">
        <v>116</v>
      </c>
      <c r="H269" s="93"/>
      <c r="I269" s="93"/>
      <c r="J269" s="93"/>
      <c r="N269" s="91" t="s">
        <v>122</v>
      </c>
    </row>
    <row r="270" spans="1:16" x14ac:dyDescent="0.25">
      <c r="A270" t="s">
        <v>118</v>
      </c>
      <c r="G270" t="s">
        <v>132</v>
      </c>
      <c r="H270" s="93"/>
      <c r="I270" s="93"/>
      <c r="J270" s="93"/>
      <c r="N270" t="s">
        <v>88</v>
      </c>
    </row>
    <row r="271" spans="1:16" x14ac:dyDescent="0.25">
      <c r="A271" s="93" t="s">
        <v>89</v>
      </c>
      <c r="C271" s="91"/>
      <c r="D271" s="91"/>
      <c r="E271" s="93"/>
      <c r="F271" s="91"/>
      <c r="G271" s="93" t="s">
        <v>134</v>
      </c>
      <c r="K271" s="91"/>
      <c r="L271" s="91"/>
      <c r="M271" s="91"/>
      <c r="N271" s="93" t="s">
        <v>89</v>
      </c>
      <c r="O271" s="60"/>
      <c r="P271" s="60"/>
    </row>
    <row r="272" spans="1:16" x14ac:dyDescent="0.25">
      <c r="A272" s="93"/>
      <c r="C272" s="93"/>
      <c r="D272" s="93"/>
      <c r="E272" s="93"/>
      <c r="F272" s="93"/>
      <c r="G272" s="93"/>
      <c r="K272" s="93"/>
      <c r="L272" s="93"/>
      <c r="M272" s="93"/>
    </row>
    <row r="273" spans="1:16" ht="17.25" x14ac:dyDescent="0.3">
      <c r="A273" s="92"/>
      <c r="G273" s="91" t="s">
        <v>131</v>
      </c>
      <c r="M273" s="92"/>
    </row>
    <row r="274" spans="1:16" ht="17.25" x14ac:dyDescent="0.3">
      <c r="A274" s="92"/>
      <c r="G274" s="270" t="s">
        <v>133</v>
      </c>
      <c r="H274" s="270"/>
      <c r="I274" s="270"/>
      <c r="M274" s="92"/>
    </row>
    <row r="275" spans="1:16" ht="17.25" x14ac:dyDescent="0.3">
      <c r="A275" s="92"/>
      <c r="G275" s="93" t="s">
        <v>135</v>
      </c>
      <c r="M275" s="92"/>
    </row>
    <row r="276" spans="1:16" x14ac:dyDescent="0.25">
      <c r="C276" s="93"/>
      <c r="D276" s="93"/>
      <c r="E276" s="93"/>
      <c r="F276" s="93"/>
      <c r="K276" s="93"/>
      <c r="L276" s="93"/>
      <c r="M276" s="93"/>
      <c r="N276" s="93"/>
    </row>
    <row r="277" spans="1:16" ht="15.75" x14ac:dyDescent="0.25">
      <c r="A277" s="47" t="s">
        <v>39</v>
      </c>
      <c r="C277" s="240" t="e">
        <f>'Bid-Summary'!B103</f>
        <v>#REF!</v>
      </c>
      <c r="D277" s="240"/>
      <c r="E277" s="46"/>
      <c r="F277" s="46"/>
      <c r="G277" s="46"/>
      <c r="H277" s="46"/>
      <c r="I277" s="46"/>
      <c r="J277" s="46"/>
      <c r="K277" s="46"/>
      <c r="L277" s="46"/>
      <c r="M277" s="46"/>
      <c r="N277" s="46"/>
      <c r="O277" s="46"/>
      <c r="P277" s="46"/>
    </row>
    <row r="278" spans="1:16" ht="15.75" customHeight="1" x14ac:dyDescent="0.25">
      <c r="A278" s="47" t="s">
        <v>37</v>
      </c>
      <c r="C278" s="240" t="e">
        <f>'Bid-Summary'!C104</f>
        <v>#REF!</v>
      </c>
      <c r="D278" s="240"/>
      <c r="E278" s="240"/>
      <c r="F278" s="240"/>
      <c r="G278" s="240"/>
      <c r="H278" s="240"/>
      <c r="I278" s="240"/>
      <c r="J278" s="240"/>
      <c r="K278" s="240"/>
      <c r="L278" s="240"/>
      <c r="M278" s="240"/>
      <c r="N278" s="240"/>
      <c r="O278" s="240"/>
      <c r="P278" s="48"/>
    </row>
    <row r="279" spans="1:16" ht="15.75" x14ac:dyDescent="0.25">
      <c r="A279" s="47" t="s">
        <v>38</v>
      </c>
      <c r="C279" s="238" t="e">
        <f>'Bid-Summary'!D103</f>
        <v>#REF!</v>
      </c>
      <c r="D279" s="238"/>
      <c r="E279" s="46"/>
      <c r="F279" s="46"/>
      <c r="G279" s="46"/>
      <c r="H279" s="46"/>
      <c r="I279" s="46"/>
      <c r="J279" s="46"/>
      <c r="K279" s="46"/>
      <c r="L279" s="46"/>
      <c r="M279" s="46"/>
      <c r="N279" s="46"/>
      <c r="O279" s="46"/>
      <c r="P279" s="46"/>
    </row>
    <row r="281" spans="1:16" x14ac:dyDescent="0.25">
      <c r="A281" s="43"/>
      <c r="B281" s="44"/>
      <c r="C281" s="239" t="s">
        <v>51</v>
      </c>
      <c r="D281" s="239"/>
      <c r="E281" s="239" t="s">
        <v>52</v>
      </c>
      <c r="F281" s="239"/>
      <c r="G281" s="239" t="s">
        <v>53</v>
      </c>
      <c r="H281" s="239"/>
      <c r="I281" s="239" t="s">
        <v>54</v>
      </c>
      <c r="J281" s="239"/>
      <c r="K281" s="239" t="s">
        <v>55</v>
      </c>
      <c r="L281" s="239"/>
      <c r="M281" s="239" t="s">
        <v>56</v>
      </c>
      <c r="N281" s="239"/>
      <c r="O281" s="246" t="s">
        <v>57</v>
      </c>
      <c r="P281" s="246"/>
    </row>
    <row r="282" spans="1:16" ht="19.5" customHeight="1" x14ac:dyDescent="0.25">
      <c r="A282" s="2"/>
      <c r="B282" s="45"/>
      <c r="C282" s="247">
        <f>'Bid-Summary'!B108</f>
        <v>0</v>
      </c>
      <c r="D282" s="248"/>
      <c r="E282" s="249">
        <f>'Bid-Summary'!B109</f>
        <v>0</v>
      </c>
      <c r="F282" s="250"/>
      <c r="G282" s="247">
        <f>'Bid-Summary'!B110</f>
        <v>0</v>
      </c>
      <c r="H282" s="248"/>
      <c r="I282" s="249">
        <f>'Bid Amount'!I214</f>
        <v>0</v>
      </c>
      <c r="J282" s="250"/>
      <c r="K282" s="249">
        <f>'Bid Amount'!K214</f>
        <v>0</v>
      </c>
      <c r="L282" s="250"/>
      <c r="M282" s="249">
        <f>'Bid Amount'!M214</f>
        <v>0</v>
      </c>
      <c r="N282" s="250"/>
      <c r="O282" s="249"/>
      <c r="P282" s="250"/>
    </row>
    <row r="283" spans="1:16" ht="19.5" customHeight="1" x14ac:dyDescent="0.25">
      <c r="A283" s="256" t="s">
        <v>40</v>
      </c>
      <c r="B283" s="257"/>
      <c r="C283" s="255">
        <f>'Bid Amount'!C218:D218</f>
        <v>0</v>
      </c>
      <c r="D283" s="255"/>
      <c r="E283" s="255">
        <f>'Bid Amount'!E218:F218</f>
        <v>0</v>
      </c>
      <c r="F283" s="255"/>
      <c r="G283" s="255">
        <f>'Bid Amount'!G218:H218</f>
        <v>0</v>
      </c>
      <c r="H283" s="255"/>
      <c r="I283" s="255">
        <f>'Bid Amount'!I218:J218</f>
        <v>0</v>
      </c>
      <c r="J283" s="255"/>
      <c r="K283" s="255">
        <f>'Bid Amount'!K218:L218</f>
        <v>0</v>
      </c>
      <c r="L283" s="255"/>
      <c r="M283" s="255">
        <f>'Bid Amount'!M218:N218</f>
        <v>0</v>
      </c>
      <c r="N283" s="255"/>
      <c r="O283" s="255"/>
      <c r="P283" s="255"/>
    </row>
    <row r="284" spans="1:16" s="38" customFormat="1" ht="15" customHeight="1" x14ac:dyDescent="0.25">
      <c r="A284" s="52" t="s">
        <v>41</v>
      </c>
      <c r="B284" s="53"/>
      <c r="C284" s="243"/>
      <c r="D284" s="243"/>
      <c r="E284" s="243"/>
      <c r="F284" s="243"/>
      <c r="G284" s="243"/>
      <c r="H284" s="243"/>
      <c r="I284" s="243"/>
      <c r="J284" s="243"/>
      <c r="K284" s="243"/>
      <c r="L284" s="243"/>
      <c r="M284" s="243"/>
      <c r="N284" s="243"/>
      <c r="O284" s="243"/>
      <c r="P284" s="243"/>
    </row>
    <row r="285" spans="1:16" ht="19.5" customHeight="1" x14ac:dyDescent="0.25">
      <c r="A285" s="54" t="s">
        <v>42</v>
      </c>
      <c r="B285" s="51"/>
      <c r="C285" s="237"/>
      <c r="D285" s="237"/>
      <c r="E285" s="237"/>
      <c r="F285" s="237"/>
      <c r="G285" s="237"/>
      <c r="H285" s="237"/>
      <c r="I285" s="237"/>
      <c r="J285" s="237"/>
      <c r="K285" s="237"/>
      <c r="L285" s="237"/>
      <c r="M285" s="237"/>
      <c r="N285" s="237"/>
      <c r="O285" s="237"/>
      <c r="P285" s="237"/>
    </row>
    <row r="286" spans="1:16" ht="19.5" customHeight="1" x14ac:dyDescent="0.25">
      <c r="A286" s="260" t="s">
        <v>43</v>
      </c>
      <c r="B286" s="261"/>
      <c r="C286" s="237"/>
      <c r="D286" s="237"/>
      <c r="E286" s="237"/>
      <c r="F286" s="237"/>
      <c r="G286" s="237"/>
      <c r="H286" s="237"/>
      <c r="I286" s="237"/>
      <c r="J286" s="237"/>
      <c r="K286" s="237"/>
      <c r="L286" s="237"/>
      <c r="M286" s="237"/>
      <c r="N286" s="237"/>
      <c r="O286" s="237"/>
      <c r="P286" s="237"/>
    </row>
    <row r="287" spans="1:16" ht="19.5" customHeight="1" x14ac:dyDescent="0.25">
      <c r="A287" s="49" t="s">
        <v>44</v>
      </c>
      <c r="B287" s="50"/>
      <c r="C287" s="251"/>
      <c r="D287" s="252"/>
      <c r="E287" s="251"/>
      <c r="F287" s="252"/>
      <c r="G287" s="251"/>
      <c r="H287" s="252"/>
      <c r="I287" s="251"/>
      <c r="J287" s="252"/>
      <c r="K287" s="251"/>
      <c r="L287" s="252"/>
      <c r="M287" s="251"/>
      <c r="N287" s="252"/>
      <c r="O287" s="251"/>
      <c r="P287" s="252"/>
    </row>
    <row r="288" spans="1:16" ht="19.5" customHeight="1" x14ac:dyDescent="0.25">
      <c r="A288" s="54" t="s">
        <v>45</v>
      </c>
      <c r="B288" s="51"/>
      <c r="C288" s="253"/>
      <c r="D288" s="254"/>
      <c r="E288" s="253"/>
      <c r="F288" s="254"/>
      <c r="G288" s="253"/>
      <c r="H288" s="254"/>
      <c r="I288" s="253"/>
      <c r="J288" s="254"/>
      <c r="K288" s="253"/>
      <c r="L288" s="254"/>
      <c r="M288" s="253"/>
      <c r="N288" s="254"/>
      <c r="O288" s="253"/>
      <c r="P288" s="254"/>
    </row>
    <row r="289" spans="1:16" ht="19.5" customHeight="1" x14ac:dyDescent="0.25">
      <c r="A289" s="57" t="s">
        <v>46</v>
      </c>
      <c r="B289" s="58"/>
      <c r="C289" s="237"/>
      <c r="D289" s="237"/>
      <c r="E289" s="237"/>
      <c r="F289" s="237"/>
      <c r="G289" s="237"/>
      <c r="H289" s="237"/>
      <c r="I289" s="237"/>
      <c r="J289" s="237"/>
      <c r="K289" s="237"/>
      <c r="L289" s="237"/>
      <c r="M289" s="237"/>
      <c r="N289" s="237"/>
      <c r="O289" s="237"/>
      <c r="P289" s="237"/>
    </row>
    <row r="290" spans="1:16" ht="19.5" customHeight="1" x14ac:dyDescent="0.25">
      <c r="A290" s="57" t="s">
        <v>47</v>
      </c>
      <c r="B290" s="58"/>
      <c r="C290" s="237"/>
      <c r="D290" s="237"/>
      <c r="E290" s="237"/>
      <c r="F290" s="237"/>
      <c r="G290" s="237"/>
      <c r="H290" s="237"/>
      <c r="I290" s="237"/>
      <c r="J290" s="237"/>
      <c r="K290" s="237"/>
      <c r="L290" s="237"/>
      <c r="M290" s="237"/>
      <c r="N290" s="237"/>
      <c r="O290" s="237"/>
      <c r="P290" s="237"/>
    </row>
    <row r="291" spans="1:16" ht="19.5" customHeight="1" x14ac:dyDescent="0.25">
      <c r="A291" s="57" t="s">
        <v>48</v>
      </c>
      <c r="B291" s="58"/>
      <c r="C291" s="237"/>
      <c r="D291" s="237"/>
      <c r="E291" s="237"/>
      <c r="F291" s="237"/>
      <c r="G291" s="237"/>
      <c r="H291" s="237"/>
      <c r="I291" s="237"/>
      <c r="J291" s="237"/>
      <c r="K291" s="237"/>
      <c r="L291" s="237"/>
      <c r="M291" s="237"/>
      <c r="N291" s="237"/>
      <c r="O291" s="237"/>
      <c r="P291" s="237"/>
    </row>
    <row r="292" spans="1:16" ht="19.5" customHeight="1" x14ac:dyDescent="0.25">
      <c r="A292" s="57" t="s">
        <v>49</v>
      </c>
      <c r="B292" s="58"/>
      <c r="C292" s="237"/>
      <c r="D292" s="237"/>
      <c r="E292" s="237"/>
      <c r="F292" s="237"/>
      <c r="G292" s="237"/>
      <c r="H292" s="237"/>
      <c r="I292" s="237"/>
      <c r="J292" s="237"/>
      <c r="K292" s="237"/>
      <c r="L292" s="237"/>
      <c r="M292" s="237"/>
      <c r="N292" s="237"/>
      <c r="O292" s="237"/>
      <c r="P292" s="237"/>
    </row>
    <row r="293" spans="1:16" ht="19.5" customHeight="1" x14ac:dyDescent="0.25">
      <c r="A293" s="54" t="s">
        <v>50</v>
      </c>
      <c r="B293" s="51"/>
      <c r="C293" s="237"/>
      <c r="D293" s="237"/>
      <c r="E293" s="237"/>
      <c r="F293" s="237"/>
      <c r="G293" s="237"/>
      <c r="H293" s="237"/>
      <c r="I293" s="237"/>
      <c r="J293" s="237"/>
      <c r="K293" s="237"/>
      <c r="L293" s="237"/>
      <c r="M293" s="237"/>
      <c r="N293" s="237"/>
      <c r="O293" s="237"/>
      <c r="P293" s="237"/>
    </row>
    <row r="295" spans="1:16" x14ac:dyDescent="0.25">
      <c r="A295" s="91" t="s">
        <v>123</v>
      </c>
      <c r="G295" s="91" t="s">
        <v>124</v>
      </c>
      <c r="N295" s="91" t="s">
        <v>125</v>
      </c>
    </row>
    <row r="296" spans="1:16" x14ac:dyDescent="0.25">
      <c r="A296" t="s">
        <v>126</v>
      </c>
      <c r="C296" s="91"/>
      <c r="D296" s="91"/>
      <c r="G296" t="s">
        <v>127</v>
      </c>
      <c r="K296" s="91"/>
      <c r="L296" s="91"/>
      <c r="M296" s="91"/>
      <c r="N296" t="s">
        <v>128</v>
      </c>
    </row>
    <row r="297" spans="1:16" x14ac:dyDescent="0.25">
      <c r="A297" s="93" t="s">
        <v>89</v>
      </c>
      <c r="C297" s="93"/>
      <c r="D297" s="93"/>
      <c r="G297" s="93" t="s">
        <v>89</v>
      </c>
      <c r="K297" s="93"/>
      <c r="L297" s="93"/>
      <c r="M297" s="93"/>
      <c r="N297" s="93" t="s">
        <v>89</v>
      </c>
    </row>
    <row r="298" spans="1:16" x14ac:dyDescent="0.25">
      <c r="C298" s="93"/>
      <c r="D298" s="93"/>
      <c r="G298" s="93"/>
      <c r="K298" s="93"/>
      <c r="L298" s="93"/>
      <c r="M298" s="93"/>
      <c r="N298" s="93"/>
    </row>
    <row r="299" spans="1:16" x14ac:dyDescent="0.25">
      <c r="A299" s="91" t="s">
        <v>129</v>
      </c>
      <c r="G299" s="91" t="s">
        <v>116</v>
      </c>
      <c r="H299" s="93"/>
      <c r="I299" s="93"/>
      <c r="J299" s="93"/>
      <c r="N299" s="91" t="s">
        <v>122</v>
      </c>
    </row>
    <row r="300" spans="1:16" x14ac:dyDescent="0.25">
      <c r="A300" t="s">
        <v>118</v>
      </c>
      <c r="G300" t="s">
        <v>132</v>
      </c>
      <c r="H300" s="93"/>
      <c r="I300" s="93"/>
      <c r="J300" s="93"/>
      <c r="N300" t="s">
        <v>88</v>
      </c>
    </row>
    <row r="301" spans="1:16" x14ac:dyDescent="0.25">
      <c r="A301" s="93" t="s">
        <v>89</v>
      </c>
      <c r="C301" s="91"/>
      <c r="D301" s="91"/>
      <c r="E301" s="93"/>
      <c r="F301" s="91"/>
      <c r="G301" s="93" t="s">
        <v>134</v>
      </c>
      <c r="K301" s="91"/>
      <c r="L301" s="91"/>
      <c r="M301" s="91"/>
      <c r="N301" s="93" t="s">
        <v>89</v>
      </c>
      <c r="O301" s="60"/>
      <c r="P301" s="60"/>
    </row>
    <row r="302" spans="1:16" x14ac:dyDescent="0.25">
      <c r="A302" s="93"/>
      <c r="C302" s="93"/>
      <c r="D302" s="93"/>
      <c r="E302" s="93"/>
      <c r="F302" s="93"/>
      <c r="G302" s="93"/>
      <c r="K302" s="93"/>
      <c r="L302" s="93"/>
      <c r="M302" s="93"/>
    </row>
    <row r="303" spans="1:16" ht="17.25" x14ac:dyDescent="0.3">
      <c r="A303" s="92"/>
      <c r="G303" s="91" t="s">
        <v>131</v>
      </c>
      <c r="M303" s="92"/>
    </row>
    <row r="304" spans="1:16" ht="17.25" x14ac:dyDescent="0.3">
      <c r="A304" s="92"/>
      <c r="G304" s="270" t="s">
        <v>133</v>
      </c>
      <c r="H304" s="270"/>
      <c r="I304" s="270"/>
      <c r="M304" s="92"/>
    </row>
    <row r="305" spans="1:16" ht="17.25" x14ac:dyDescent="0.3">
      <c r="A305" s="92"/>
      <c r="G305" s="93" t="s">
        <v>135</v>
      </c>
      <c r="M305" s="92"/>
    </row>
    <row r="306" spans="1:16" x14ac:dyDescent="0.25">
      <c r="C306" s="93"/>
      <c r="D306" s="93"/>
      <c r="E306" s="93"/>
      <c r="F306" s="93"/>
      <c r="K306" s="93"/>
      <c r="L306" s="93"/>
      <c r="M306" s="93"/>
      <c r="N306" s="93"/>
    </row>
    <row r="307" spans="1:16" ht="15.75" x14ac:dyDescent="0.25">
      <c r="A307" s="47" t="s">
        <v>39</v>
      </c>
      <c r="C307" s="240" t="e">
        <f>'Bid-Summary'!B115</f>
        <v>#REF!</v>
      </c>
      <c r="D307" s="240"/>
      <c r="E307" s="46"/>
      <c r="F307" s="46"/>
      <c r="G307" s="46"/>
      <c r="H307" s="46"/>
      <c r="I307" s="46"/>
      <c r="J307" s="46"/>
      <c r="K307" s="46"/>
      <c r="L307" s="46"/>
      <c r="M307" s="46"/>
      <c r="N307" s="46"/>
      <c r="O307" s="46"/>
      <c r="P307" s="46"/>
    </row>
    <row r="308" spans="1:16" ht="15.75" customHeight="1" x14ac:dyDescent="0.25">
      <c r="A308" s="47" t="s">
        <v>37</v>
      </c>
      <c r="C308" s="240" t="e">
        <f>'Bid-Summary'!C116</f>
        <v>#REF!</v>
      </c>
      <c r="D308" s="240"/>
      <c r="E308" s="240"/>
      <c r="F308" s="240"/>
      <c r="G308" s="240"/>
      <c r="H308" s="240"/>
      <c r="I308" s="240"/>
      <c r="J308" s="240"/>
      <c r="K308" s="240"/>
      <c r="L308" s="240"/>
      <c r="M308" s="240"/>
      <c r="N308" s="240"/>
      <c r="O308" s="240"/>
      <c r="P308" s="48"/>
    </row>
    <row r="309" spans="1:16" ht="15.75" x14ac:dyDescent="0.25">
      <c r="A309" s="47" t="s">
        <v>38</v>
      </c>
      <c r="C309" s="238" t="e">
        <f>'Bid-Summary'!D115</f>
        <v>#REF!</v>
      </c>
      <c r="D309" s="238"/>
      <c r="E309" s="46"/>
      <c r="F309" s="46"/>
      <c r="G309" s="46"/>
      <c r="H309" s="46"/>
      <c r="I309" s="46"/>
      <c r="J309" s="46"/>
      <c r="K309" s="46"/>
      <c r="L309" s="46"/>
      <c r="M309" s="46"/>
      <c r="N309" s="46"/>
      <c r="O309" s="46"/>
      <c r="P309" s="46"/>
    </row>
    <row r="311" spans="1:16" x14ac:dyDescent="0.25">
      <c r="A311" s="43"/>
      <c r="B311" s="44"/>
      <c r="C311" s="239" t="s">
        <v>51</v>
      </c>
      <c r="D311" s="239"/>
      <c r="E311" s="239" t="s">
        <v>52</v>
      </c>
      <c r="F311" s="239"/>
      <c r="G311" s="239" t="s">
        <v>53</v>
      </c>
      <c r="H311" s="239"/>
      <c r="I311" s="239" t="s">
        <v>54</v>
      </c>
      <c r="J311" s="239"/>
      <c r="K311" s="239" t="s">
        <v>55</v>
      </c>
      <c r="L311" s="239"/>
      <c r="M311" s="239" t="s">
        <v>56</v>
      </c>
      <c r="N311" s="239"/>
      <c r="O311" s="246" t="s">
        <v>57</v>
      </c>
      <c r="P311" s="246"/>
    </row>
    <row r="312" spans="1:16" ht="19.5" customHeight="1" x14ac:dyDescent="0.25">
      <c r="A312" s="2"/>
      <c r="B312" s="45"/>
      <c r="C312" s="247" t="str">
        <f>'Bid-Summary'!B120</f>
        <v>P &amp; J AGRICULTURAL TRADING INC.</v>
      </c>
      <c r="D312" s="248"/>
      <c r="E312" s="247">
        <f>'Bid-Summary'!B121</f>
        <v>0</v>
      </c>
      <c r="F312" s="248"/>
      <c r="G312" s="249">
        <f>'Bid-Summary'!B122</f>
        <v>0</v>
      </c>
      <c r="H312" s="250"/>
      <c r="I312" s="249">
        <f>'Bid-Summary'!B123</f>
        <v>0</v>
      </c>
      <c r="J312" s="250"/>
      <c r="K312" s="249">
        <f>'Bid-Summary'!B124</f>
        <v>0</v>
      </c>
      <c r="L312" s="250"/>
      <c r="M312" s="249">
        <f>'Bid-Summary'!H120</f>
        <v>0</v>
      </c>
      <c r="N312" s="250"/>
      <c r="O312" s="249"/>
      <c r="P312" s="250"/>
    </row>
    <row r="313" spans="1:16" ht="19.5" customHeight="1" x14ac:dyDescent="0.25">
      <c r="A313" s="256" t="s">
        <v>40</v>
      </c>
      <c r="B313" s="257"/>
      <c r="C313" s="255">
        <f>'Bid Amount'!C249:D249</f>
        <v>0</v>
      </c>
      <c r="D313" s="255"/>
      <c r="E313" s="255">
        <f>'Bid Amount'!E249:F249</f>
        <v>0</v>
      </c>
      <c r="F313" s="255"/>
      <c r="G313" s="255">
        <f>'Bid Amount'!G249:H249</f>
        <v>0</v>
      </c>
      <c r="H313" s="255"/>
      <c r="I313" s="255">
        <f>'Bid Amount'!I249:J249</f>
        <v>0</v>
      </c>
      <c r="J313" s="255"/>
      <c r="K313" s="255">
        <f>'Bid Amount'!K249:L249</f>
        <v>0</v>
      </c>
      <c r="L313" s="255"/>
      <c r="M313" s="255">
        <f>'Bid Amount'!M249:N249</f>
        <v>0</v>
      </c>
      <c r="N313" s="255"/>
      <c r="O313" s="255"/>
      <c r="P313" s="255"/>
    </row>
    <row r="314" spans="1:16" s="38" customFormat="1" ht="15" customHeight="1" x14ac:dyDescent="0.25">
      <c r="A314" s="52" t="s">
        <v>41</v>
      </c>
      <c r="B314" s="53"/>
      <c r="C314" s="243"/>
      <c r="D314" s="243"/>
      <c r="E314" s="243"/>
      <c r="F314" s="243"/>
      <c r="G314" s="243"/>
      <c r="H314" s="243"/>
      <c r="I314" s="243"/>
      <c r="J314" s="243"/>
      <c r="K314" s="243"/>
      <c r="L314" s="243"/>
      <c r="M314" s="243"/>
      <c r="N314" s="243"/>
      <c r="O314" s="243"/>
      <c r="P314" s="243"/>
    </row>
    <row r="315" spans="1:16" ht="19.5" customHeight="1" x14ac:dyDescent="0.25">
      <c r="A315" s="54" t="s">
        <v>42</v>
      </c>
      <c r="B315" s="51"/>
      <c r="C315" s="237"/>
      <c r="D315" s="237"/>
      <c r="E315" s="237"/>
      <c r="F315" s="237"/>
      <c r="G315" s="237"/>
      <c r="H315" s="237"/>
      <c r="I315" s="237"/>
      <c r="J315" s="237"/>
      <c r="K315" s="237"/>
      <c r="L315" s="237"/>
      <c r="M315" s="237"/>
      <c r="N315" s="237"/>
      <c r="O315" s="237"/>
      <c r="P315" s="237"/>
    </row>
    <row r="316" spans="1:16" ht="19.5" customHeight="1" x14ac:dyDescent="0.25">
      <c r="A316" s="260" t="s">
        <v>43</v>
      </c>
      <c r="B316" s="261"/>
      <c r="C316" s="237"/>
      <c r="D316" s="237"/>
      <c r="E316" s="237"/>
      <c r="F316" s="237"/>
      <c r="G316" s="237"/>
      <c r="H316" s="237"/>
      <c r="I316" s="237"/>
      <c r="J316" s="237"/>
      <c r="K316" s="237"/>
      <c r="L316" s="237"/>
      <c r="M316" s="237"/>
      <c r="N316" s="237"/>
      <c r="O316" s="237"/>
      <c r="P316" s="237"/>
    </row>
    <row r="317" spans="1:16" ht="19.5" customHeight="1" x14ac:dyDescent="0.25">
      <c r="A317" s="49" t="s">
        <v>44</v>
      </c>
      <c r="B317" s="50"/>
      <c r="C317" s="251"/>
      <c r="D317" s="252"/>
      <c r="E317" s="251"/>
      <c r="F317" s="252"/>
      <c r="G317" s="251"/>
      <c r="H317" s="252"/>
      <c r="I317" s="251"/>
      <c r="J317" s="252"/>
      <c r="K317" s="251"/>
      <c r="L317" s="252"/>
      <c r="M317" s="251"/>
      <c r="N317" s="252"/>
      <c r="O317" s="251"/>
      <c r="P317" s="252"/>
    </row>
    <row r="318" spans="1:16" ht="19.5" customHeight="1" x14ac:dyDescent="0.25">
      <c r="A318" s="54" t="s">
        <v>45</v>
      </c>
      <c r="B318" s="51"/>
      <c r="C318" s="253"/>
      <c r="D318" s="254"/>
      <c r="E318" s="253"/>
      <c r="F318" s="254"/>
      <c r="G318" s="253"/>
      <c r="H318" s="254"/>
      <c r="I318" s="253"/>
      <c r="J318" s="254"/>
      <c r="K318" s="253"/>
      <c r="L318" s="254"/>
      <c r="M318" s="253"/>
      <c r="N318" s="254"/>
      <c r="O318" s="253"/>
      <c r="P318" s="254"/>
    </row>
    <row r="319" spans="1:16" ht="19.5" customHeight="1" x14ac:dyDescent="0.25">
      <c r="A319" s="57" t="s">
        <v>46</v>
      </c>
      <c r="B319" s="58"/>
      <c r="C319" s="237"/>
      <c r="D319" s="237"/>
      <c r="E319" s="237"/>
      <c r="F319" s="237"/>
      <c r="G319" s="237"/>
      <c r="H319" s="237"/>
      <c r="I319" s="237"/>
      <c r="J319" s="237"/>
      <c r="K319" s="237"/>
      <c r="L319" s="237"/>
      <c r="M319" s="237"/>
      <c r="N319" s="237"/>
      <c r="O319" s="237"/>
      <c r="P319" s="237"/>
    </row>
    <row r="320" spans="1:16" ht="19.5" customHeight="1" x14ac:dyDescent="0.25">
      <c r="A320" s="57" t="s">
        <v>47</v>
      </c>
      <c r="B320" s="58"/>
      <c r="C320" s="237"/>
      <c r="D320" s="237"/>
      <c r="E320" s="237"/>
      <c r="F320" s="237"/>
      <c r="G320" s="237"/>
      <c r="H320" s="237"/>
      <c r="I320" s="237"/>
      <c r="J320" s="237"/>
      <c r="K320" s="237"/>
      <c r="L320" s="237"/>
      <c r="M320" s="237"/>
      <c r="N320" s="237"/>
      <c r="O320" s="237"/>
      <c r="P320" s="237"/>
    </row>
    <row r="321" spans="1:16" ht="19.5" customHeight="1" x14ac:dyDescent="0.25">
      <c r="A321" s="57" t="s">
        <v>48</v>
      </c>
      <c r="B321" s="58"/>
      <c r="C321" s="237"/>
      <c r="D321" s="237"/>
      <c r="E321" s="237"/>
      <c r="F321" s="237"/>
      <c r="G321" s="237"/>
      <c r="H321" s="237"/>
      <c r="I321" s="237"/>
      <c r="J321" s="237"/>
      <c r="K321" s="237"/>
      <c r="L321" s="237"/>
      <c r="M321" s="237"/>
      <c r="N321" s="237"/>
      <c r="O321" s="237"/>
      <c r="P321" s="237"/>
    </row>
    <row r="322" spans="1:16" ht="19.5" customHeight="1" x14ac:dyDescent="0.25">
      <c r="A322" s="57" t="s">
        <v>49</v>
      </c>
      <c r="B322" s="58"/>
      <c r="C322" s="237"/>
      <c r="D322" s="237"/>
      <c r="E322" s="237"/>
      <c r="F322" s="237"/>
      <c r="G322" s="237"/>
      <c r="H322" s="237"/>
      <c r="I322" s="237"/>
      <c r="J322" s="237"/>
      <c r="K322" s="237"/>
      <c r="L322" s="237"/>
      <c r="M322" s="237"/>
      <c r="N322" s="237"/>
      <c r="O322" s="237"/>
      <c r="P322" s="237"/>
    </row>
    <row r="323" spans="1:16" ht="19.5" customHeight="1" x14ac:dyDescent="0.25">
      <c r="A323" s="54" t="s">
        <v>50</v>
      </c>
      <c r="B323" s="51"/>
      <c r="C323" s="237"/>
      <c r="D323" s="237"/>
      <c r="E323" s="237"/>
      <c r="F323" s="237"/>
      <c r="G323" s="237"/>
      <c r="H323" s="237"/>
      <c r="I323" s="237"/>
      <c r="J323" s="237"/>
      <c r="K323" s="237"/>
      <c r="L323" s="237"/>
      <c r="M323" s="237"/>
      <c r="N323" s="237"/>
      <c r="O323" s="237"/>
      <c r="P323" s="237"/>
    </row>
    <row r="325" spans="1:16" x14ac:dyDescent="0.25">
      <c r="A325" s="91" t="s">
        <v>123</v>
      </c>
      <c r="G325" s="91" t="s">
        <v>124</v>
      </c>
      <c r="N325" s="91" t="s">
        <v>125</v>
      </c>
    </row>
    <row r="326" spans="1:16" x14ac:dyDescent="0.25">
      <c r="A326" t="s">
        <v>126</v>
      </c>
      <c r="C326" s="91"/>
      <c r="D326" s="91"/>
      <c r="G326" t="s">
        <v>127</v>
      </c>
      <c r="K326" s="91"/>
      <c r="L326" s="91"/>
      <c r="M326" s="91"/>
      <c r="N326" t="s">
        <v>128</v>
      </c>
    </row>
    <row r="327" spans="1:16" x14ac:dyDescent="0.25">
      <c r="A327" s="93" t="s">
        <v>89</v>
      </c>
      <c r="C327" s="93"/>
      <c r="D327" s="93"/>
      <c r="G327" s="93" t="s">
        <v>89</v>
      </c>
      <c r="K327" s="93"/>
      <c r="L327" s="93"/>
      <c r="M327" s="93"/>
      <c r="N327" s="93" t="s">
        <v>89</v>
      </c>
    </row>
    <row r="328" spans="1:16" x14ac:dyDescent="0.25">
      <c r="C328" s="93"/>
      <c r="D328" s="93"/>
      <c r="G328" s="93"/>
      <c r="K328" s="93"/>
      <c r="L328" s="93"/>
      <c r="M328" s="93"/>
      <c r="N328" s="93"/>
    </row>
    <row r="329" spans="1:16" x14ac:dyDescent="0.25">
      <c r="A329" s="91" t="s">
        <v>129</v>
      </c>
      <c r="G329" s="91" t="s">
        <v>116</v>
      </c>
      <c r="H329" s="93"/>
      <c r="I329" s="93"/>
      <c r="J329" s="93"/>
      <c r="N329" s="91" t="s">
        <v>122</v>
      </c>
    </row>
    <row r="330" spans="1:16" x14ac:dyDescent="0.25">
      <c r="A330" t="s">
        <v>118</v>
      </c>
      <c r="G330" t="s">
        <v>132</v>
      </c>
      <c r="H330" s="93"/>
      <c r="I330" s="93"/>
      <c r="J330" s="93"/>
      <c r="N330" t="s">
        <v>88</v>
      </c>
    </row>
    <row r="331" spans="1:16" x14ac:dyDescent="0.25">
      <c r="A331" s="93" t="s">
        <v>89</v>
      </c>
      <c r="C331" s="91"/>
      <c r="D331" s="91"/>
      <c r="E331" s="93"/>
      <c r="F331" s="91"/>
      <c r="G331" s="93" t="s">
        <v>134</v>
      </c>
      <c r="K331" s="91"/>
      <c r="L331" s="91"/>
      <c r="M331" s="91"/>
      <c r="N331" s="93" t="s">
        <v>89</v>
      </c>
      <c r="O331" s="60"/>
      <c r="P331" s="60"/>
    </row>
    <row r="332" spans="1:16" x14ac:dyDescent="0.25">
      <c r="A332" s="93"/>
      <c r="C332" s="93"/>
      <c r="D332" s="93"/>
      <c r="E332" s="93"/>
      <c r="F332" s="93"/>
      <c r="G332" s="93"/>
      <c r="K332" s="93"/>
      <c r="L332" s="93"/>
      <c r="M332" s="93"/>
    </row>
    <row r="333" spans="1:16" ht="17.25" x14ac:dyDescent="0.3">
      <c r="A333" s="92"/>
      <c r="G333" s="91" t="s">
        <v>131</v>
      </c>
      <c r="M333" s="92"/>
    </row>
    <row r="334" spans="1:16" ht="17.25" x14ac:dyDescent="0.3">
      <c r="A334" s="92"/>
      <c r="G334" s="270" t="s">
        <v>133</v>
      </c>
      <c r="H334" s="270"/>
      <c r="I334" s="270"/>
      <c r="M334" s="92"/>
    </row>
    <row r="335" spans="1:16" ht="17.25" x14ac:dyDescent="0.3">
      <c r="A335" s="92"/>
      <c r="G335" s="93" t="s">
        <v>135</v>
      </c>
      <c r="M335" s="92"/>
    </row>
    <row r="336" spans="1:16" x14ac:dyDescent="0.25">
      <c r="C336" s="93"/>
      <c r="D336" s="93"/>
      <c r="E336" s="93"/>
      <c r="F336" s="93"/>
      <c r="K336" s="93"/>
      <c r="L336" s="93"/>
      <c r="M336" s="93"/>
      <c r="N336" s="93"/>
    </row>
    <row r="337" spans="1:16" ht="15.75" x14ac:dyDescent="0.25">
      <c r="A337" s="47" t="s">
        <v>39</v>
      </c>
      <c r="C337" s="240" t="e">
        <f>'Bid-Summary'!B126</f>
        <v>#REF!</v>
      </c>
      <c r="D337" s="240"/>
      <c r="E337" s="46"/>
      <c r="F337" s="46"/>
      <c r="G337" s="46"/>
      <c r="H337" s="46"/>
      <c r="I337" s="46"/>
      <c r="J337" s="46"/>
      <c r="K337" s="46"/>
      <c r="L337" s="46"/>
      <c r="M337" s="46"/>
      <c r="N337" s="46"/>
      <c r="O337" s="46"/>
      <c r="P337" s="46"/>
    </row>
    <row r="338" spans="1:16" ht="15.75" customHeight="1" x14ac:dyDescent="0.25">
      <c r="A338" s="47" t="s">
        <v>37</v>
      </c>
      <c r="C338" s="240" t="e">
        <f>'Bid-Summary'!C127</f>
        <v>#REF!</v>
      </c>
      <c r="D338" s="240"/>
      <c r="E338" s="240"/>
      <c r="F338" s="240"/>
      <c r="G338" s="240"/>
      <c r="H338" s="240"/>
      <c r="I338" s="240"/>
      <c r="J338" s="240"/>
      <c r="K338" s="240"/>
      <c r="L338" s="240"/>
      <c r="M338" s="240"/>
      <c r="N338" s="240"/>
      <c r="O338" s="240"/>
      <c r="P338" s="48"/>
    </row>
    <row r="339" spans="1:16" ht="15.75" x14ac:dyDescent="0.25">
      <c r="A339" s="47" t="s">
        <v>38</v>
      </c>
      <c r="C339" s="238" t="e">
        <f>'Bid-Summary'!D126</f>
        <v>#REF!</v>
      </c>
      <c r="D339" s="238"/>
      <c r="E339" s="46"/>
      <c r="F339" s="46"/>
      <c r="G339" s="46"/>
      <c r="H339" s="46"/>
      <c r="I339" s="46"/>
      <c r="J339" s="46"/>
      <c r="K339" s="46"/>
      <c r="L339" s="46"/>
      <c r="M339" s="46"/>
      <c r="N339" s="46"/>
      <c r="O339" s="46"/>
      <c r="P339" s="46"/>
    </row>
    <row r="341" spans="1:16" x14ac:dyDescent="0.25">
      <c r="A341" s="43"/>
      <c r="B341" s="44"/>
      <c r="C341" s="239" t="s">
        <v>51</v>
      </c>
      <c r="D341" s="239"/>
      <c r="E341" s="239" t="s">
        <v>52</v>
      </c>
      <c r="F341" s="239"/>
      <c r="G341" s="239" t="s">
        <v>53</v>
      </c>
      <c r="H341" s="239"/>
      <c r="I341" s="239" t="s">
        <v>54</v>
      </c>
      <c r="J341" s="239"/>
      <c r="K341" s="239" t="s">
        <v>55</v>
      </c>
      <c r="L341" s="239"/>
      <c r="M341" s="239" t="s">
        <v>56</v>
      </c>
      <c r="N341" s="239"/>
      <c r="O341" s="246" t="s">
        <v>57</v>
      </c>
      <c r="P341" s="246"/>
    </row>
    <row r="342" spans="1:16" ht="19.5" customHeight="1" x14ac:dyDescent="0.25">
      <c r="A342" s="2"/>
      <c r="B342" s="45"/>
      <c r="C342" s="247">
        <f>'Bid-Summary'!B131</f>
        <v>0</v>
      </c>
      <c r="D342" s="248"/>
      <c r="E342" s="247">
        <f>'Bid-Summary'!B132</f>
        <v>0</v>
      </c>
      <c r="F342" s="248"/>
      <c r="G342" s="249">
        <f>'Bid-Summary'!B133</f>
        <v>0</v>
      </c>
      <c r="H342" s="250"/>
      <c r="I342" s="249">
        <f>'Bid-Summary'!B134</f>
        <v>0</v>
      </c>
      <c r="J342" s="250"/>
      <c r="K342" s="249">
        <f>'Bid-Summary'!B135</f>
        <v>0</v>
      </c>
      <c r="L342" s="250"/>
      <c r="M342" s="249"/>
      <c r="N342" s="250"/>
      <c r="O342" s="249"/>
      <c r="P342" s="250"/>
    </row>
    <row r="343" spans="1:16" ht="19.5" customHeight="1" x14ac:dyDescent="0.25">
      <c r="A343" s="256" t="s">
        <v>40</v>
      </c>
      <c r="B343" s="257"/>
      <c r="C343" s="255">
        <f>'Bid Amount'!C280:D280</f>
        <v>0</v>
      </c>
      <c r="D343" s="255"/>
      <c r="E343" s="255">
        <f>'Bid Amount'!E280:F280</f>
        <v>0</v>
      </c>
      <c r="F343" s="255"/>
      <c r="G343" s="255">
        <f>'Bid Amount'!G280:H280</f>
        <v>0</v>
      </c>
      <c r="H343" s="255"/>
      <c r="I343" s="255">
        <f>'Bid Amount'!I280:J280</f>
        <v>0</v>
      </c>
      <c r="J343" s="255"/>
      <c r="K343" s="255">
        <f>'Bid Amount'!K280:L280</f>
        <v>0</v>
      </c>
      <c r="L343" s="255"/>
      <c r="M343" s="255">
        <f>'Bid Amount'!M280:N280</f>
        <v>0</v>
      </c>
      <c r="N343" s="255"/>
      <c r="O343" s="255"/>
      <c r="P343" s="255"/>
    </row>
    <row r="344" spans="1:16" s="38" customFormat="1" ht="15" customHeight="1" x14ac:dyDescent="0.25">
      <c r="A344" s="52" t="s">
        <v>41</v>
      </c>
      <c r="B344" s="53"/>
      <c r="C344" s="243"/>
      <c r="D344" s="243"/>
      <c r="E344" s="243"/>
      <c r="F344" s="243"/>
      <c r="G344" s="243"/>
      <c r="H344" s="243"/>
      <c r="I344" s="243"/>
      <c r="J344" s="243"/>
      <c r="K344" s="243"/>
      <c r="L344" s="243"/>
      <c r="M344" s="243"/>
      <c r="N344" s="243"/>
      <c r="O344" s="243"/>
      <c r="P344" s="243"/>
    </row>
    <row r="345" spans="1:16" ht="19.5" customHeight="1" x14ac:dyDescent="0.25">
      <c r="A345" s="54" t="s">
        <v>42</v>
      </c>
      <c r="B345" s="51"/>
      <c r="C345" s="237"/>
      <c r="D345" s="237"/>
      <c r="E345" s="237"/>
      <c r="F345" s="237"/>
      <c r="G345" s="237"/>
      <c r="H345" s="237"/>
      <c r="I345" s="237"/>
      <c r="J345" s="237"/>
      <c r="K345" s="237"/>
      <c r="L345" s="237"/>
      <c r="M345" s="237"/>
      <c r="N345" s="237"/>
      <c r="O345" s="237"/>
      <c r="P345" s="237"/>
    </row>
    <row r="346" spans="1:16" ht="19.5" customHeight="1" x14ac:dyDescent="0.25">
      <c r="A346" s="260" t="s">
        <v>43</v>
      </c>
      <c r="B346" s="261"/>
      <c r="C346" s="237"/>
      <c r="D346" s="237"/>
      <c r="E346" s="237"/>
      <c r="F346" s="237"/>
      <c r="G346" s="237"/>
      <c r="H346" s="237"/>
      <c r="I346" s="237"/>
      <c r="J346" s="237"/>
      <c r="K346" s="237"/>
      <c r="L346" s="237"/>
      <c r="M346" s="237"/>
      <c r="N346" s="237"/>
      <c r="O346" s="237"/>
      <c r="P346" s="237"/>
    </row>
    <row r="347" spans="1:16" ht="19.5" customHeight="1" x14ac:dyDescent="0.25">
      <c r="A347" s="49" t="s">
        <v>44</v>
      </c>
      <c r="B347" s="50"/>
      <c r="C347" s="251"/>
      <c r="D347" s="252"/>
      <c r="E347" s="251"/>
      <c r="F347" s="252"/>
      <c r="G347" s="251"/>
      <c r="H347" s="252"/>
      <c r="I347" s="251"/>
      <c r="J347" s="252"/>
      <c r="K347" s="251"/>
      <c r="L347" s="252"/>
      <c r="M347" s="251"/>
      <c r="N347" s="252"/>
      <c r="O347" s="251"/>
      <c r="P347" s="252"/>
    </row>
    <row r="348" spans="1:16" ht="19.5" customHeight="1" x14ac:dyDescent="0.25">
      <c r="A348" s="54" t="s">
        <v>45</v>
      </c>
      <c r="B348" s="51"/>
      <c r="C348" s="253"/>
      <c r="D348" s="254"/>
      <c r="E348" s="253"/>
      <c r="F348" s="254"/>
      <c r="G348" s="253"/>
      <c r="H348" s="254"/>
      <c r="I348" s="253"/>
      <c r="J348" s="254"/>
      <c r="K348" s="253"/>
      <c r="L348" s="254"/>
      <c r="M348" s="253"/>
      <c r="N348" s="254"/>
      <c r="O348" s="253"/>
      <c r="P348" s="254"/>
    </row>
    <row r="349" spans="1:16" ht="19.5" customHeight="1" x14ac:dyDescent="0.25">
      <c r="A349" s="57" t="s">
        <v>46</v>
      </c>
      <c r="B349" s="58"/>
      <c r="C349" s="237"/>
      <c r="D349" s="237"/>
      <c r="E349" s="237"/>
      <c r="F349" s="237"/>
      <c r="G349" s="237"/>
      <c r="H349" s="237"/>
      <c r="I349" s="237"/>
      <c r="J349" s="237"/>
      <c r="K349" s="237"/>
      <c r="L349" s="237"/>
      <c r="M349" s="237"/>
      <c r="N349" s="237"/>
      <c r="O349" s="237"/>
      <c r="P349" s="237"/>
    </row>
    <row r="350" spans="1:16" ht="19.5" customHeight="1" x14ac:dyDescent="0.25">
      <c r="A350" s="57" t="s">
        <v>47</v>
      </c>
      <c r="B350" s="58"/>
      <c r="C350" s="237"/>
      <c r="D350" s="237"/>
      <c r="E350" s="237"/>
      <c r="F350" s="237"/>
      <c r="G350" s="237"/>
      <c r="H350" s="237"/>
      <c r="I350" s="237"/>
      <c r="J350" s="237"/>
      <c r="K350" s="237"/>
      <c r="L350" s="237"/>
      <c r="M350" s="237"/>
      <c r="N350" s="237"/>
      <c r="O350" s="237"/>
      <c r="P350" s="237"/>
    </row>
    <row r="351" spans="1:16" ht="19.5" customHeight="1" x14ac:dyDescent="0.25">
      <c r="A351" s="57" t="s">
        <v>48</v>
      </c>
      <c r="B351" s="58"/>
      <c r="C351" s="237"/>
      <c r="D351" s="237"/>
      <c r="E351" s="237"/>
      <c r="F351" s="237"/>
      <c r="G351" s="237"/>
      <c r="H351" s="237"/>
      <c r="I351" s="237"/>
      <c r="J351" s="237"/>
      <c r="K351" s="237"/>
      <c r="L351" s="237"/>
      <c r="M351" s="237"/>
      <c r="N351" s="237"/>
      <c r="O351" s="237"/>
      <c r="P351" s="237"/>
    </row>
    <row r="352" spans="1:16" ht="19.5" customHeight="1" x14ac:dyDescent="0.25">
      <c r="A352" s="57" t="s">
        <v>49</v>
      </c>
      <c r="B352" s="58"/>
      <c r="C352" s="237"/>
      <c r="D352" s="237"/>
      <c r="E352" s="237"/>
      <c r="F352" s="237"/>
      <c r="G352" s="237"/>
      <c r="H352" s="237"/>
      <c r="I352" s="237"/>
      <c r="J352" s="237"/>
      <c r="K352" s="237"/>
      <c r="L352" s="237"/>
      <c r="M352" s="237"/>
      <c r="N352" s="237"/>
      <c r="O352" s="237"/>
      <c r="P352" s="237"/>
    </row>
    <row r="353" spans="1:16" ht="19.5" customHeight="1" x14ac:dyDescent="0.25">
      <c r="A353" s="54" t="s">
        <v>50</v>
      </c>
      <c r="B353" s="51"/>
      <c r="C353" s="237"/>
      <c r="D353" s="237"/>
      <c r="E353" s="237"/>
      <c r="F353" s="237"/>
      <c r="G353" s="237"/>
      <c r="H353" s="237"/>
      <c r="I353" s="237"/>
      <c r="J353" s="237"/>
      <c r="K353" s="237"/>
      <c r="L353" s="237"/>
      <c r="M353" s="237"/>
      <c r="N353" s="237"/>
      <c r="O353" s="237"/>
      <c r="P353" s="237"/>
    </row>
    <row r="355" spans="1:16" x14ac:dyDescent="0.25">
      <c r="A355" s="91" t="s">
        <v>123</v>
      </c>
      <c r="G355" s="91" t="s">
        <v>124</v>
      </c>
      <c r="N355" s="91" t="s">
        <v>125</v>
      </c>
    </row>
    <row r="356" spans="1:16" x14ac:dyDescent="0.25">
      <c r="A356" t="s">
        <v>126</v>
      </c>
      <c r="C356" s="91"/>
      <c r="D356" s="91"/>
      <c r="G356" t="s">
        <v>127</v>
      </c>
      <c r="K356" s="91"/>
      <c r="L356" s="91"/>
      <c r="M356" s="91"/>
      <c r="N356" t="s">
        <v>128</v>
      </c>
    </row>
    <row r="357" spans="1:16" x14ac:dyDescent="0.25">
      <c r="A357" s="93" t="s">
        <v>89</v>
      </c>
      <c r="C357" s="93"/>
      <c r="D357" s="93"/>
      <c r="G357" s="93" t="s">
        <v>89</v>
      </c>
      <c r="K357" s="93"/>
      <c r="L357" s="93"/>
      <c r="M357" s="93"/>
      <c r="N357" s="93" t="s">
        <v>89</v>
      </c>
    </row>
    <row r="358" spans="1:16" x14ac:dyDescent="0.25">
      <c r="C358" s="93"/>
      <c r="D358" s="93"/>
      <c r="G358" s="93"/>
      <c r="K358" s="93"/>
      <c r="L358" s="93"/>
      <c r="M358" s="93"/>
      <c r="N358" s="93"/>
    </row>
    <row r="359" spans="1:16" x14ac:dyDescent="0.25">
      <c r="A359" s="91" t="s">
        <v>129</v>
      </c>
      <c r="G359" s="91" t="s">
        <v>130</v>
      </c>
      <c r="H359" s="93"/>
      <c r="I359" s="93"/>
      <c r="J359" s="93"/>
      <c r="N359" s="91" t="s">
        <v>131</v>
      </c>
    </row>
    <row r="360" spans="1:16" x14ac:dyDescent="0.25">
      <c r="A360" t="s">
        <v>118</v>
      </c>
      <c r="G360" t="s">
        <v>132</v>
      </c>
      <c r="H360" s="93"/>
      <c r="I360" s="93"/>
      <c r="J360" s="93"/>
      <c r="N360" s="270" t="s">
        <v>133</v>
      </c>
      <c r="O360" s="270"/>
      <c r="P360" s="270"/>
    </row>
    <row r="361" spans="1:16" x14ac:dyDescent="0.25">
      <c r="A361" s="93" t="s">
        <v>89</v>
      </c>
      <c r="C361" s="91"/>
      <c r="D361" s="91"/>
      <c r="E361" s="93"/>
      <c r="F361" s="91"/>
      <c r="G361" s="93" t="s">
        <v>134</v>
      </c>
      <c r="K361" s="91"/>
      <c r="L361" s="91"/>
      <c r="M361" s="91"/>
      <c r="N361" s="93" t="s">
        <v>89</v>
      </c>
      <c r="O361" s="60"/>
      <c r="P361" s="60"/>
    </row>
    <row r="362" spans="1:16" x14ac:dyDescent="0.25">
      <c r="A362" s="93"/>
      <c r="C362" s="93"/>
      <c r="D362" s="93"/>
      <c r="E362" s="93"/>
      <c r="F362" s="93"/>
      <c r="G362" s="93"/>
      <c r="K362" s="93"/>
      <c r="L362" s="93"/>
      <c r="M362" s="93"/>
    </row>
    <row r="363" spans="1:16" ht="17.25" x14ac:dyDescent="0.3">
      <c r="A363" s="92"/>
      <c r="G363" s="91" t="s">
        <v>122</v>
      </c>
      <c r="M363" s="92"/>
    </row>
    <row r="364" spans="1:16" ht="17.25" x14ac:dyDescent="0.3">
      <c r="A364" s="92"/>
      <c r="G364" t="s">
        <v>88</v>
      </c>
      <c r="M364" s="92"/>
    </row>
    <row r="365" spans="1:16" ht="17.25" x14ac:dyDescent="0.3">
      <c r="A365" s="92"/>
      <c r="G365" s="93" t="s">
        <v>135</v>
      </c>
      <c r="M365" s="92"/>
    </row>
    <row r="366" spans="1:16" x14ac:dyDescent="0.25">
      <c r="C366" s="93"/>
      <c r="D366" s="93"/>
      <c r="E366" s="93"/>
      <c r="F366" s="93"/>
      <c r="K366" s="93"/>
      <c r="L366" s="93"/>
      <c r="M366" s="93"/>
      <c r="N366" s="93"/>
    </row>
    <row r="367" spans="1:16" ht="15.75" x14ac:dyDescent="0.25">
      <c r="A367" s="47" t="s">
        <v>39</v>
      </c>
      <c r="C367" s="240" t="e">
        <f>'Bid-Summary'!B137</f>
        <v>#REF!</v>
      </c>
      <c r="D367" s="240"/>
      <c r="E367" s="46"/>
      <c r="F367" s="46"/>
      <c r="G367" s="46"/>
      <c r="H367" s="46"/>
      <c r="I367" s="46"/>
      <c r="J367" s="46"/>
      <c r="K367" s="46"/>
      <c r="L367" s="46"/>
      <c r="M367" s="46"/>
      <c r="N367" s="46"/>
      <c r="O367" s="46"/>
      <c r="P367" s="46"/>
    </row>
    <row r="368" spans="1:16" ht="15.75" customHeight="1" x14ac:dyDescent="0.25">
      <c r="A368" s="47" t="s">
        <v>37</v>
      </c>
      <c r="C368" s="240" t="e">
        <f>'Bid-Summary'!C138</f>
        <v>#REF!</v>
      </c>
      <c r="D368" s="240"/>
      <c r="E368" s="240"/>
      <c r="F368" s="240"/>
      <c r="G368" s="240"/>
      <c r="H368" s="240"/>
      <c r="I368" s="240"/>
      <c r="J368" s="240"/>
      <c r="K368" s="240"/>
      <c r="L368" s="240"/>
      <c r="M368" s="240"/>
      <c r="N368" s="240"/>
      <c r="O368" s="240"/>
      <c r="P368" s="48"/>
    </row>
    <row r="369" spans="1:16" ht="15.75" x14ac:dyDescent="0.25">
      <c r="A369" s="47" t="s">
        <v>38</v>
      </c>
      <c r="C369" s="238" t="e">
        <f>'Bid-Summary'!D137</f>
        <v>#REF!</v>
      </c>
      <c r="D369" s="238"/>
      <c r="E369" s="46"/>
      <c r="F369" s="46"/>
      <c r="G369" s="46"/>
      <c r="H369" s="46"/>
      <c r="I369" s="46"/>
      <c r="J369" s="46"/>
      <c r="K369" s="46"/>
      <c r="L369" s="46"/>
      <c r="M369" s="46"/>
      <c r="N369" s="46"/>
      <c r="O369" s="46"/>
      <c r="P369" s="46"/>
    </row>
    <row r="371" spans="1:16" x14ac:dyDescent="0.25">
      <c r="A371" s="43"/>
      <c r="B371" s="44"/>
      <c r="C371" s="239" t="s">
        <v>51</v>
      </c>
      <c r="D371" s="239"/>
      <c r="E371" s="239" t="s">
        <v>52</v>
      </c>
      <c r="F371" s="239"/>
      <c r="G371" s="239" t="s">
        <v>53</v>
      </c>
      <c r="H371" s="239"/>
      <c r="I371" s="239" t="s">
        <v>54</v>
      </c>
      <c r="J371" s="239"/>
      <c r="K371" s="239" t="s">
        <v>55</v>
      </c>
      <c r="L371" s="239"/>
      <c r="M371" s="239" t="s">
        <v>56</v>
      </c>
      <c r="N371" s="239"/>
      <c r="O371" s="246" t="s">
        <v>57</v>
      </c>
      <c r="P371" s="246"/>
    </row>
    <row r="372" spans="1:16" ht="19.5" customHeight="1" x14ac:dyDescent="0.25">
      <c r="A372" s="2"/>
      <c r="B372" s="45"/>
      <c r="C372" s="247">
        <f>'Bid-Summary'!B142</f>
        <v>0</v>
      </c>
      <c r="D372" s="248"/>
      <c r="E372" s="247">
        <f>'Bid-Summary'!B143</f>
        <v>0</v>
      </c>
      <c r="F372" s="248"/>
      <c r="G372" s="247">
        <f>'Bid-Summary'!B144</f>
        <v>0</v>
      </c>
      <c r="H372" s="248"/>
      <c r="I372" s="249">
        <f>'Bid-Summary'!B145</f>
        <v>0</v>
      </c>
      <c r="J372" s="250"/>
      <c r="K372" s="249">
        <f>'Bid-Summary'!B146</f>
        <v>0</v>
      </c>
      <c r="L372" s="250"/>
      <c r="M372" s="249"/>
      <c r="N372" s="250"/>
      <c r="O372" s="249"/>
      <c r="P372" s="250"/>
    </row>
    <row r="373" spans="1:16" ht="19.5" customHeight="1" x14ac:dyDescent="0.25">
      <c r="A373" s="256" t="s">
        <v>40</v>
      </c>
      <c r="B373" s="257"/>
      <c r="C373" s="255">
        <f>'Bid Amount'!C310:D310</f>
        <v>0</v>
      </c>
      <c r="D373" s="255"/>
      <c r="E373" s="255">
        <f>'Bid Amount'!E310:F310</f>
        <v>0</v>
      </c>
      <c r="F373" s="255"/>
      <c r="G373" s="255">
        <f>'Bid Amount'!G310:H310</f>
        <v>0</v>
      </c>
      <c r="H373" s="255"/>
      <c r="I373" s="255">
        <f>'Bid Amount'!I310:J310</f>
        <v>0</v>
      </c>
      <c r="J373" s="255"/>
      <c r="K373" s="255">
        <f>'Bid Amount'!K310:L310</f>
        <v>0</v>
      </c>
      <c r="L373" s="255"/>
      <c r="M373" s="255">
        <f>'Bid Amount'!M310:N310</f>
        <v>0</v>
      </c>
      <c r="N373" s="255"/>
      <c r="O373" s="255"/>
      <c r="P373" s="255"/>
    </row>
    <row r="374" spans="1:16" s="38" customFormat="1" ht="15" customHeight="1" x14ac:dyDescent="0.25">
      <c r="A374" s="52" t="s">
        <v>41</v>
      </c>
      <c r="B374" s="53"/>
      <c r="C374" s="243"/>
      <c r="D374" s="243"/>
      <c r="E374" s="243"/>
      <c r="F374" s="243"/>
      <c r="G374" s="243"/>
      <c r="H374" s="243"/>
      <c r="I374" s="243"/>
      <c r="J374" s="243"/>
      <c r="K374" s="243"/>
      <c r="L374" s="243"/>
      <c r="M374" s="243"/>
      <c r="N374" s="243"/>
      <c r="O374" s="243"/>
      <c r="P374" s="243"/>
    </row>
    <row r="375" spans="1:16" ht="19.5" customHeight="1" x14ac:dyDescent="0.25">
      <c r="A375" s="54" t="s">
        <v>42</v>
      </c>
      <c r="B375" s="51"/>
      <c r="C375" s="237"/>
      <c r="D375" s="237"/>
      <c r="E375" s="237"/>
      <c r="F375" s="237"/>
      <c r="G375" s="237"/>
      <c r="H375" s="237"/>
      <c r="I375" s="237"/>
      <c r="J375" s="237"/>
      <c r="K375" s="237"/>
      <c r="L375" s="237"/>
      <c r="M375" s="237"/>
      <c r="N375" s="237"/>
      <c r="O375" s="237"/>
      <c r="P375" s="237"/>
    </row>
    <row r="376" spans="1:16" ht="19.5" customHeight="1" x14ac:dyDescent="0.25">
      <c r="A376" s="260" t="s">
        <v>43</v>
      </c>
      <c r="B376" s="261"/>
      <c r="C376" s="237"/>
      <c r="D376" s="237"/>
      <c r="E376" s="237"/>
      <c r="F376" s="237"/>
      <c r="G376" s="237"/>
      <c r="H376" s="237"/>
      <c r="I376" s="237"/>
      <c r="J376" s="237"/>
      <c r="K376" s="237"/>
      <c r="L376" s="237"/>
      <c r="M376" s="237"/>
      <c r="N376" s="237"/>
      <c r="O376" s="237"/>
      <c r="P376" s="237"/>
    </row>
    <row r="377" spans="1:16" ht="19.5" customHeight="1" x14ac:dyDescent="0.25">
      <c r="A377" s="49" t="s">
        <v>44</v>
      </c>
      <c r="B377" s="50"/>
      <c r="C377" s="251"/>
      <c r="D377" s="252"/>
      <c r="E377" s="251"/>
      <c r="F377" s="252"/>
      <c r="G377" s="251"/>
      <c r="H377" s="252"/>
      <c r="I377" s="251"/>
      <c r="J377" s="252"/>
      <c r="K377" s="251"/>
      <c r="L377" s="252"/>
      <c r="M377" s="251"/>
      <c r="N377" s="252"/>
      <c r="O377" s="251"/>
      <c r="P377" s="252"/>
    </row>
    <row r="378" spans="1:16" ht="19.5" customHeight="1" x14ac:dyDescent="0.25">
      <c r="A378" s="54" t="s">
        <v>45</v>
      </c>
      <c r="B378" s="51"/>
      <c r="C378" s="253"/>
      <c r="D378" s="254"/>
      <c r="E378" s="253"/>
      <c r="F378" s="254"/>
      <c r="G378" s="253"/>
      <c r="H378" s="254"/>
      <c r="I378" s="253"/>
      <c r="J378" s="254"/>
      <c r="K378" s="253"/>
      <c r="L378" s="254"/>
      <c r="M378" s="253"/>
      <c r="N378" s="254"/>
      <c r="O378" s="253"/>
      <c r="P378" s="254"/>
    </row>
    <row r="379" spans="1:16" ht="19.5" customHeight="1" x14ac:dyDescent="0.25">
      <c r="A379" s="57" t="s">
        <v>46</v>
      </c>
      <c r="B379" s="58"/>
      <c r="C379" s="237"/>
      <c r="D379" s="237"/>
      <c r="E379" s="237"/>
      <c r="F379" s="237"/>
      <c r="G379" s="237"/>
      <c r="H379" s="237"/>
      <c r="I379" s="237"/>
      <c r="J379" s="237"/>
      <c r="K379" s="237"/>
      <c r="L379" s="237"/>
      <c r="M379" s="237"/>
      <c r="N379" s="237"/>
      <c r="O379" s="237"/>
      <c r="P379" s="237"/>
    </row>
    <row r="380" spans="1:16" ht="19.5" customHeight="1" x14ac:dyDescent="0.25">
      <c r="A380" s="57" t="s">
        <v>47</v>
      </c>
      <c r="B380" s="58"/>
      <c r="C380" s="237"/>
      <c r="D380" s="237"/>
      <c r="E380" s="237"/>
      <c r="F380" s="237"/>
      <c r="G380" s="237"/>
      <c r="H380" s="237"/>
      <c r="I380" s="237"/>
      <c r="J380" s="237"/>
      <c r="K380" s="237"/>
      <c r="L380" s="237"/>
      <c r="M380" s="237"/>
      <c r="N380" s="237"/>
      <c r="O380" s="237"/>
      <c r="P380" s="237"/>
    </row>
    <row r="381" spans="1:16" ht="19.5" customHeight="1" x14ac:dyDescent="0.25">
      <c r="A381" s="57" t="s">
        <v>48</v>
      </c>
      <c r="B381" s="58"/>
      <c r="C381" s="237"/>
      <c r="D381" s="237"/>
      <c r="E381" s="237"/>
      <c r="F381" s="237"/>
      <c r="G381" s="237"/>
      <c r="H381" s="237"/>
      <c r="I381" s="237"/>
      <c r="J381" s="237"/>
      <c r="K381" s="237"/>
      <c r="L381" s="237"/>
      <c r="M381" s="237"/>
      <c r="N381" s="237"/>
      <c r="O381" s="237"/>
      <c r="P381" s="237"/>
    </row>
    <row r="382" spans="1:16" ht="19.5" customHeight="1" x14ac:dyDescent="0.25">
      <c r="A382" s="57" t="s">
        <v>49</v>
      </c>
      <c r="B382" s="58"/>
      <c r="C382" s="237"/>
      <c r="D382" s="237"/>
      <c r="E382" s="237"/>
      <c r="F382" s="237"/>
      <c r="G382" s="237"/>
      <c r="H382" s="237"/>
      <c r="I382" s="237"/>
      <c r="J382" s="237"/>
      <c r="K382" s="237"/>
      <c r="L382" s="237"/>
      <c r="M382" s="237"/>
      <c r="N382" s="237"/>
      <c r="O382" s="237"/>
      <c r="P382" s="237"/>
    </row>
    <row r="383" spans="1:16" ht="19.5" customHeight="1" x14ac:dyDescent="0.25">
      <c r="A383" s="54" t="s">
        <v>50</v>
      </c>
      <c r="B383" s="51"/>
      <c r="C383" s="237"/>
      <c r="D383" s="237"/>
      <c r="E383" s="237"/>
      <c r="F383" s="237"/>
      <c r="G383" s="237"/>
      <c r="H383" s="237"/>
      <c r="I383" s="237"/>
      <c r="J383" s="237"/>
      <c r="K383" s="237"/>
      <c r="L383" s="237"/>
      <c r="M383" s="237"/>
      <c r="N383" s="237"/>
      <c r="O383" s="237"/>
      <c r="P383" s="237"/>
    </row>
    <row r="385" spans="1:16" x14ac:dyDescent="0.25">
      <c r="A385" s="91" t="s">
        <v>123</v>
      </c>
      <c r="G385" s="91" t="s">
        <v>124</v>
      </c>
      <c r="N385" s="91" t="s">
        <v>125</v>
      </c>
    </row>
    <row r="386" spans="1:16" x14ac:dyDescent="0.25">
      <c r="A386" t="s">
        <v>126</v>
      </c>
      <c r="C386" s="91"/>
      <c r="D386" s="91"/>
      <c r="G386" t="s">
        <v>127</v>
      </c>
      <c r="K386" s="91"/>
      <c r="L386" s="91"/>
      <c r="M386" s="91"/>
      <c r="N386" t="s">
        <v>128</v>
      </c>
    </row>
    <row r="387" spans="1:16" x14ac:dyDescent="0.25">
      <c r="A387" s="93" t="s">
        <v>89</v>
      </c>
      <c r="C387" s="93"/>
      <c r="D387" s="93"/>
      <c r="G387" s="93" t="s">
        <v>89</v>
      </c>
      <c r="K387" s="93"/>
      <c r="L387" s="93"/>
      <c r="M387" s="93"/>
      <c r="N387" s="93" t="s">
        <v>89</v>
      </c>
    </row>
    <row r="388" spans="1:16" x14ac:dyDescent="0.25">
      <c r="C388" s="93"/>
      <c r="D388" s="93"/>
      <c r="G388" s="93"/>
      <c r="K388" s="93"/>
      <c r="L388" s="93"/>
      <c r="M388" s="93"/>
      <c r="N388" s="93"/>
    </row>
    <row r="389" spans="1:16" x14ac:dyDescent="0.25">
      <c r="A389" s="91" t="s">
        <v>129</v>
      </c>
      <c r="G389" s="91" t="s">
        <v>130</v>
      </c>
      <c r="H389" s="93"/>
      <c r="I389" s="93"/>
      <c r="J389" s="93"/>
      <c r="N389" s="91" t="s">
        <v>131</v>
      </c>
    </row>
    <row r="390" spans="1:16" x14ac:dyDescent="0.25">
      <c r="A390" t="s">
        <v>118</v>
      </c>
      <c r="G390" t="s">
        <v>132</v>
      </c>
      <c r="H390" s="93"/>
      <c r="I390" s="93"/>
      <c r="J390" s="93"/>
      <c r="N390" s="270" t="s">
        <v>133</v>
      </c>
      <c r="O390" s="270"/>
      <c r="P390" s="270"/>
    </row>
    <row r="391" spans="1:16" x14ac:dyDescent="0.25">
      <c r="A391" s="93" t="s">
        <v>89</v>
      </c>
      <c r="C391" s="91"/>
      <c r="D391" s="91"/>
      <c r="E391" s="93"/>
      <c r="F391" s="91"/>
      <c r="G391" s="93" t="s">
        <v>134</v>
      </c>
      <c r="K391" s="91"/>
      <c r="L391" s="91"/>
      <c r="M391" s="91"/>
      <c r="N391" s="93" t="s">
        <v>89</v>
      </c>
      <c r="O391" s="60"/>
      <c r="P391" s="60"/>
    </row>
    <row r="392" spans="1:16" x14ac:dyDescent="0.25">
      <c r="A392" s="93"/>
      <c r="C392" s="93"/>
      <c r="D392" s="93"/>
      <c r="E392" s="93"/>
      <c r="F392" s="93"/>
      <c r="G392" s="93"/>
      <c r="K392" s="93"/>
      <c r="L392" s="93"/>
      <c r="M392" s="93"/>
    </row>
    <row r="393" spans="1:16" ht="17.25" x14ac:dyDescent="0.3">
      <c r="A393" s="92"/>
      <c r="G393" s="91" t="s">
        <v>122</v>
      </c>
      <c r="M393" s="92"/>
    </row>
    <row r="394" spans="1:16" ht="17.25" x14ac:dyDescent="0.3">
      <c r="A394" s="92"/>
      <c r="G394" t="s">
        <v>88</v>
      </c>
      <c r="M394" s="92"/>
    </row>
    <row r="395" spans="1:16" ht="17.25" x14ac:dyDescent="0.3">
      <c r="A395" s="92"/>
      <c r="G395" s="93" t="s">
        <v>135</v>
      </c>
      <c r="M395" s="92"/>
    </row>
    <row r="396" spans="1:16" x14ac:dyDescent="0.25">
      <c r="C396" s="93"/>
      <c r="D396" s="93"/>
      <c r="E396" s="93"/>
      <c r="F396" s="93"/>
      <c r="K396" s="93"/>
      <c r="L396" s="93"/>
      <c r="M396" s="93"/>
      <c r="N396" s="93"/>
    </row>
    <row r="397" spans="1:16" ht="15.75" x14ac:dyDescent="0.25">
      <c r="A397" s="47" t="s">
        <v>39</v>
      </c>
      <c r="C397" s="240" t="e">
        <f>'Bid-Summary'!B148</f>
        <v>#REF!</v>
      </c>
      <c r="D397" s="240"/>
      <c r="E397" s="46"/>
      <c r="F397" s="46"/>
      <c r="G397" s="46"/>
      <c r="H397" s="46"/>
      <c r="I397" s="46"/>
      <c r="J397" s="46"/>
      <c r="K397" s="46"/>
      <c r="L397" s="46"/>
      <c r="M397" s="46"/>
      <c r="N397" s="46"/>
      <c r="O397" s="46"/>
      <c r="P397" s="46"/>
    </row>
    <row r="398" spans="1:16" ht="15.75" customHeight="1" x14ac:dyDescent="0.25">
      <c r="A398" s="47" t="s">
        <v>37</v>
      </c>
      <c r="C398" s="240" t="e">
        <f>'Bid-Summary'!C149</f>
        <v>#REF!</v>
      </c>
      <c r="D398" s="240"/>
      <c r="E398" s="240"/>
      <c r="F398" s="240"/>
      <c r="G398" s="240"/>
      <c r="H398" s="240"/>
      <c r="I398" s="240"/>
      <c r="J398" s="240"/>
      <c r="K398" s="240"/>
      <c r="L398" s="240"/>
      <c r="M398" s="240"/>
      <c r="N398" s="240"/>
      <c r="O398" s="240"/>
      <c r="P398" s="48"/>
    </row>
    <row r="399" spans="1:16" ht="15.75" x14ac:dyDescent="0.25">
      <c r="A399" s="47" t="s">
        <v>38</v>
      </c>
      <c r="C399" s="238" t="e">
        <f>'Bid-Summary'!D148</f>
        <v>#REF!</v>
      </c>
      <c r="D399" s="238"/>
      <c r="E399" s="46"/>
      <c r="F399" s="46"/>
      <c r="G399" s="46"/>
      <c r="H399" s="46"/>
      <c r="I399" s="46"/>
      <c r="J399" s="46"/>
      <c r="K399" s="46"/>
      <c r="L399" s="46"/>
      <c r="M399" s="46"/>
      <c r="N399" s="46"/>
      <c r="O399" s="46"/>
      <c r="P399" s="46"/>
    </row>
    <row r="401" spans="1:16" x14ac:dyDescent="0.25">
      <c r="A401" s="43"/>
      <c r="B401" s="44"/>
      <c r="C401" s="239" t="s">
        <v>51</v>
      </c>
      <c r="D401" s="239"/>
      <c r="E401" s="239" t="s">
        <v>52</v>
      </c>
      <c r="F401" s="239"/>
      <c r="G401" s="239" t="s">
        <v>53</v>
      </c>
      <c r="H401" s="239"/>
      <c r="I401" s="239" t="s">
        <v>54</v>
      </c>
      <c r="J401" s="239"/>
      <c r="K401" s="239" t="s">
        <v>55</v>
      </c>
      <c r="L401" s="239"/>
      <c r="M401" s="239" t="s">
        <v>56</v>
      </c>
      <c r="N401" s="239"/>
      <c r="O401" s="246" t="s">
        <v>57</v>
      </c>
      <c r="P401" s="246"/>
    </row>
    <row r="402" spans="1:16" ht="19.5" customHeight="1" x14ac:dyDescent="0.25">
      <c r="A402" s="2"/>
      <c r="B402" s="45"/>
      <c r="C402" s="247">
        <f>'Bid-Summary'!B153</f>
        <v>0</v>
      </c>
      <c r="D402" s="248"/>
      <c r="E402" s="247">
        <f>'Bid-Summary'!B154</f>
        <v>0</v>
      </c>
      <c r="F402" s="248"/>
      <c r="G402" s="249">
        <f>'Bid-Summary'!B155</f>
        <v>0</v>
      </c>
      <c r="H402" s="250"/>
      <c r="I402" s="249">
        <f>'Bid-Summary'!B156</f>
        <v>0</v>
      </c>
      <c r="J402" s="250"/>
      <c r="K402" s="249">
        <f>'Bid-Summary'!B157</f>
        <v>0</v>
      </c>
      <c r="L402" s="250"/>
      <c r="M402" s="249">
        <f>'Bid-Summary'!H153</f>
        <v>0</v>
      </c>
      <c r="N402" s="250"/>
      <c r="O402" s="249">
        <f>'Bid-Summary'!H154</f>
        <v>0</v>
      </c>
      <c r="P402" s="250"/>
    </row>
    <row r="403" spans="1:16" ht="19.5" customHeight="1" x14ac:dyDescent="0.25">
      <c r="A403" s="256" t="s">
        <v>40</v>
      </c>
      <c r="B403" s="257"/>
      <c r="C403" s="255">
        <f>'Bid Amount'!C341:D341</f>
        <v>0</v>
      </c>
      <c r="D403" s="255"/>
      <c r="E403" s="255">
        <f>'Bid Amount'!E341:F341</f>
        <v>0</v>
      </c>
      <c r="F403" s="255"/>
      <c r="G403" s="255">
        <f>'Bid Amount'!G341:H341</f>
        <v>0</v>
      </c>
      <c r="H403" s="255"/>
      <c r="I403" s="255">
        <f>'Bid Amount'!I341:J341</f>
        <v>0</v>
      </c>
      <c r="J403" s="255"/>
      <c r="K403" s="255">
        <f>'Bid Amount'!K341:L341</f>
        <v>0</v>
      </c>
      <c r="L403" s="255"/>
      <c r="M403" s="255">
        <f>'Bid Amount'!M341:N341</f>
        <v>0</v>
      </c>
      <c r="N403" s="255"/>
      <c r="O403" s="255"/>
      <c r="P403" s="255"/>
    </row>
    <row r="404" spans="1:16" s="38" customFormat="1" ht="15" customHeight="1" x14ac:dyDescent="0.25">
      <c r="A404" s="52" t="s">
        <v>41</v>
      </c>
      <c r="B404" s="53"/>
      <c r="C404" s="243"/>
      <c r="D404" s="243"/>
      <c r="E404" s="243"/>
      <c r="F404" s="243"/>
      <c r="G404" s="243"/>
      <c r="H404" s="243"/>
      <c r="I404" s="243"/>
      <c r="J404" s="243"/>
      <c r="K404" s="243"/>
      <c r="L404" s="243"/>
      <c r="M404" s="243"/>
      <c r="N404" s="243"/>
      <c r="O404" s="243"/>
      <c r="P404" s="243"/>
    </row>
    <row r="405" spans="1:16" ht="19.5" customHeight="1" x14ac:dyDescent="0.25">
      <c r="A405" s="54" t="s">
        <v>42</v>
      </c>
      <c r="B405" s="51"/>
      <c r="C405" s="237"/>
      <c r="D405" s="237"/>
      <c r="E405" s="237"/>
      <c r="F405" s="237"/>
      <c r="G405" s="237"/>
      <c r="H405" s="237"/>
      <c r="I405" s="237"/>
      <c r="J405" s="237"/>
      <c r="K405" s="237"/>
      <c r="L405" s="237"/>
      <c r="M405" s="237"/>
      <c r="N405" s="237"/>
      <c r="O405" s="237"/>
      <c r="P405" s="237"/>
    </row>
    <row r="406" spans="1:16" ht="19.5" customHeight="1" x14ac:dyDescent="0.25">
      <c r="A406" s="260" t="s">
        <v>43</v>
      </c>
      <c r="B406" s="261"/>
      <c r="C406" s="237"/>
      <c r="D406" s="237"/>
      <c r="E406" s="237"/>
      <c r="F406" s="237"/>
      <c r="G406" s="237"/>
      <c r="H406" s="237"/>
      <c r="I406" s="237"/>
      <c r="J406" s="237"/>
      <c r="K406" s="237"/>
      <c r="L406" s="237"/>
      <c r="M406" s="237"/>
      <c r="N406" s="237"/>
      <c r="O406" s="237"/>
      <c r="P406" s="237"/>
    </row>
    <row r="407" spans="1:16" ht="19.5" customHeight="1" x14ac:dyDescent="0.25">
      <c r="A407" s="49" t="s">
        <v>44</v>
      </c>
      <c r="B407" s="50"/>
      <c r="C407" s="251"/>
      <c r="D407" s="252"/>
      <c r="E407" s="251"/>
      <c r="F407" s="252"/>
      <c r="G407" s="251"/>
      <c r="H407" s="252"/>
      <c r="I407" s="251"/>
      <c r="J407" s="252"/>
      <c r="K407" s="251"/>
      <c r="L407" s="252"/>
      <c r="M407" s="251"/>
      <c r="N407" s="252"/>
      <c r="O407" s="251"/>
      <c r="P407" s="252"/>
    </row>
    <row r="408" spans="1:16" ht="19.5" customHeight="1" x14ac:dyDescent="0.25">
      <c r="A408" s="54" t="s">
        <v>45</v>
      </c>
      <c r="B408" s="51"/>
      <c r="C408" s="253"/>
      <c r="D408" s="254"/>
      <c r="E408" s="253"/>
      <c r="F408" s="254"/>
      <c r="G408" s="253"/>
      <c r="H408" s="254"/>
      <c r="I408" s="253"/>
      <c r="J408" s="254"/>
      <c r="K408" s="253"/>
      <c r="L408" s="254"/>
      <c r="M408" s="253"/>
      <c r="N408" s="254"/>
      <c r="O408" s="253"/>
      <c r="P408" s="254"/>
    </row>
    <row r="409" spans="1:16" ht="19.5" customHeight="1" x14ac:dyDescent="0.25">
      <c r="A409" s="57" t="s">
        <v>46</v>
      </c>
      <c r="B409" s="58"/>
      <c r="C409" s="237"/>
      <c r="D409" s="237"/>
      <c r="E409" s="237"/>
      <c r="F409" s="237"/>
      <c r="G409" s="237"/>
      <c r="H409" s="237"/>
      <c r="I409" s="237"/>
      <c r="J409" s="237"/>
      <c r="K409" s="237"/>
      <c r="L409" s="237"/>
      <c r="M409" s="237"/>
      <c r="N409" s="237"/>
      <c r="O409" s="237"/>
      <c r="P409" s="237"/>
    </row>
    <row r="410" spans="1:16" ht="19.5" customHeight="1" x14ac:dyDescent="0.25">
      <c r="A410" s="57" t="s">
        <v>47</v>
      </c>
      <c r="B410" s="58"/>
      <c r="C410" s="237"/>
      <c r="D410" s="237"/>
      <c r="E410" s="237"/>
      <c r="F410" s="237"/>
      <c r="G410" s="237"/>
      <c r="H410" s="237"/>
      <c r="I410" s="237"/>
      <c r="J410" s="237"/>
      <c r="K410" s="237"/>
      <c r="L410" s="237"/>
      <c r="M410" s="237"/>
      <c r="N410" s="237"/>
      <c r="O410" s="237"/>
      <c r="P410" s="237"/>
    </row>
    <row r="411" spans="1:16" ht="19.5" customHeight="1" x14ac:dyDescent="0.25">
      <c r="A411" s="57" t="s">
        <v>48</v>
      </c>
      <c r="B411" s="58"/>
      <c r="C411" s="237"/>
      <c r="D411" s="237"/>
      <c r="E411" s="237"/>
      <c r="F411" s="237"/>
      <c r="G411" s="237"/>
      <c r="H411" s="237"/>
      <c r="I411" s="237"/>
      <c r="J411" s="237"/>
      <c r="K411" s="237"/>
      <c r="L411" s="237"/>
      <c r="M411" s="237"/>
      <c r="N411" s="237"/>
      <c r="O411" s="237"/>
      <c r="P411" s="237"/>
    </row>
    <row r="412" spans="1:16" ht="19.5" customHeight="1" x14ac:dyDescent="0.25">
      <c r="A412" s="57" t="s">
        <v>49</v>
      </c>
      <c r="B412" s="58"/>
      <c r="C412" s="237"/>
      <c r="D412" s="237"/>
      <c r="E412" s="237"/>
      <c r="F412" s="237"/>
      <c r="G412" s="237"/>
      <c r="H412" s="237"/>
      <c r="I412" s="237"/>
      <c r="J412" s="237"/>
      <c r="K412" s="237"/>
      <c r="L412" s="237"/>
      <c r="M412" s="237"/>
      <c r="N412" s="237"/>
      <c r="O412" s="237"/>
      <c r="P412" s="237"/>
    </row>
    <row r="413" spans="1:16" ht="19.5" customHeight="1" x14ac:dyDescent="0.25">
      <c r="A413" s="54" t="s">
        <v>50</v>
      </c>
      <c r="B413" s="51"/>
      <c r="C413" s="237"/>
      <c r="D413" s="237"/>
      <c r="E413" s="237"/>
      <c r="F413" s="237"/>
      <c r="G413" s="237"/>
      <c r="H413" s="237"/>
      <c r="I413" s="237"/>
      <c r="J413" s="237"/>
      <c r="K413" s="237"/>
      <c r="L413" s="237"/>
      <c r="M413" s="237"/>
      <c r="N413" s="237"/>
      <c r="O413" s="237"/>
      <c r="P413" s="237"/>
    </row>
    <row r="415" spans="1:16" x14ac:dyDescent="0.25">
      <c r="A415" s="91" t="s">
        <v>123</v>
      </c>
      <c r="G415" s="91" t="s">
        <v>124</v>
      </c>
      <c r="N415" s="91" t="s">
        <v>125</v>
      </c>
    </row>
    <row r="416" spans="1:16" x14ac:dyDescent="0.25">
      <c r="A416" t="s">
        <v>126</v>
      </c>
      <c r="C416" s="91"/>
      <c r="D416" s="91"/>
      <c r="G416" t="s">
        <v>127</v>
      </c>
      <c r="K416" s="91"/>
      <c r="L416" s="91"/>
      <c r="M416" s="91"/>
      <c r="N416" t="s">
        <v>128</v>
      </c>
    </row>
    <row r="417" spans="1:16" x14ac:dyDescent="0.25">
      <c r="A417" s="93" t="s">
        <v>89</v>
      </c>
      <c r="C417" s="93"/>
      <c r="D417" s="93"/>
      <c r="G417" s="93" t="s">
        <v>89</v>
      </c>
      <c r="K417" s="93"/>
      <c r="L417" s="93"/>
      <c r="M417" s="93"/>
      <c r="N417" s="93" t="s">
        <v>89</v>
      </c>
    </row>
    <row r="418" spans="1:16" x14ac:dyDescent="0.25">
      <c r="C418" s="93"/>
      <c r="D418" s="93"/>
      <c r="G418" s="93"/>
      <c r="K418" s="93"/>
      <c r="L418" s="93"/>
      <c r="M418" s="93"/>
      <c r="N418" s="93"/>
    </row>
    <row r="419" spans="1:16" x14ac:dyDescent="0.25">
      <c r="A419" s="91" t="s">
        <v>129</v>
      </c>
      <c r="G419" s="91" t="s">
        <v>130</v>
      </c>
      <c r="H419" s="93"/>
      <c r="I419" s="93"/>
      <c r="J419" s="93"/>
      <c r="N419" s="91" t="s">
        <v>131</v>
      </c>
    </row>
    <row r="420" spans="1:16" x14ac:dyDescent="0.25">
      <c r="A420" t="s">
        <v>118</v>
      </c>
      <c r="G420" t="s">
        <v>132</v>
      </c>
      <c r="H420" s="93"/>
      <c r="I420" s="93"/>
      <c r="J420" s="93"/>
      <c r="N420" s="270" t="s">
        <v>133</v>
      </c>
      <c r="O420" s="270"/>
      <c r="P420" s="270"/>
    </row>
    <row r="421" spans="1:16" x14ac:dyDescent="0.25">
      <c r="A421" s="93" t="s">
        <v>89</v>
      </c>
      <c r="C421" s="91"/>
      <c r="D421" s="91"/>
      <c r="E421" s="93"/>
      <c r="F421" s="91"/>
      <c r="G421" s="93" t="s">
        <v>134</v>
      </c>
      <c r="K421" s="91"/>
      <c r="L421" s="91"/>
      <c r="M421" s="91"/>
      <c r="N421" s="93" t="s">
        <v>89</v>
      </c>
      <c r="O421" s="60"/>
      <c r="P421" s="60"/>
    </row>
    <row r="422" spans="1:16" x14ac:dyDescent="0.25">
      <c r="A422" s="93"/>
      <c r="C422" s="93"/>
      <c r="D422" s="93"/>
      <c r="E422" s="93"/>
      <c r="F422" s="93"/>
      <c r="G422" s="93"/>
      <c r="K422" s="93"/>
      <c r="L422" s="93"/>
      <c r="M422" s="93"/>
    </row>
    <row r="423" spans="1:16" ht="17.25" x14ac:dyDescent="0.3">
      <c r="A423" s="92"/>
      <c r="G423" s="91" t="s">
        <v>122</v>
      </c>
      <c r="M423" s="92"/>
    </row>
    <row r="424" spans="1:16" ht="17.25" x14ac:dyDescent="0.3">
      <c r="A424" s="92"/>
      <c r="G424" t="s">
        <v>88</v>
      </c>
      <c r="M424" s="92"/>
    </row>
    <row r="425" spans="1:16" ht="17.25" x14ac:dyDescent="0.3">
      <c r="A425" s="92"/>
      <c r="G425" s="93" t="s">
        <v>135</v>
      </c>
      <c r="M425" s="92"/>
    </row>
    <row r="426" spans="1:16" x14ac:dyDescent="0.25">
      <c r="C426" s="93"/>
      <c r="D426" s="93"/>
      <c r="E426" s="93"/>
      <c r="F426" s="93"/>
      <c r="K426" s="93"/>
      <c r="L426" s="93"/>
      <c r="M426" s="93"/>
      <c r="N426" s="93"/>
    </row>
    <row r="427" spans="1:16" ht="15.75" customHeight="1" x14ac:dyDescent="0.25">
      <c r="A427" s="47" t="s">
        <v>39</v>
      </c>
      <c r="C427" s="240" t="e">
        <f>'Bid-Summary'!B159</f>
        <v>#REF!</v>
      </c>
      <c r="D427" s="240"/>
      <c r="E427" s="46"/>
      <c r="F427" s="46"/>
      <c r="G427" s="46"/>
      <c r="H427" s="46"/>
      <c r="I427" s="46"/>
      <c r="J427" s="46"/>
      <c r="K427" s="46"/>
      <c r="L427" s="46"/>
      <c r="M427" s="46"/>
      <c r="N427" s="46"/>
      <c r="O427" s="46"/>
      <c r="P427" s="46"/>
    </row>
    <row r="428" spans="1:16" ht="15.75" customHeight="1" x14ac:dyDescent="0.25">
      <c r="A428" s="47" t="s">
        <v>37</v>
      </c>
      <c r="C428" s="240" t="e">
        <f>'Bid-Summary'!C160</f>
        <v>#REF!</v>
      </c>
      <c r="D428" s="240"/>
      <c r="E428" s="240"/>
      <c r="F428" s="240"/>
      <c r="G428" s="240"/>
      <c r="H428" s="240"/>
      <c r="I428" s="240"/>
      <c r="J428" s="240"/>
      <c r="K428" s="240"/>
      <c r="L428" s="240"/>
      <c r="M428" s="240"/>
      <c r="N428" s="240"/>
      <c r="O428" s="240"/>
      <c r="P428" s="48"/>
    </row>
    <row r="429" spans="1:16" ht="15.75" x14ac:dyDescent="0.25">
      <c r="A429" s="47" t="s">
        <v>38</v>
      </c>
      <c r="C429" s="238" t="e">
        <f>'Bid-Summary'!D159</f>
        <v>#REF!</v>
      </c>
      <c r="D429" s="238"/>
      <c r="E429" s="46"/>
      <c r="F429" s="46"/>
      <c r="G429" s="46"/>
      <c r="H429" s="46"/>
      <c r="I429" s="46"/>
      <c r="J429" s="46"/>
      <c r="K429" s="46"/>
      <c r="L429" s="46"/>
      <c r="M429" s="46"/>
      <c r="N429" s="46"/>
      <c r="O429" s="46"/>
      <c r="P429" s="46"/>
    </row>
    <row r="431" spans="1:16" x14ac:dyDescent="0.25">
      <c r="A431" s="43"/>
      <c r="B431" s="44"/>
      <c r="C431" s="241" t="s">
        <v>51</v>
      </c>
      <c r="D431" s="242"/>
      <c r="E431" s="241" t="s">
        <v>52</v>
      </c>
      <c r="F431" s="242"/>
      <c r="G431" s="241" t="s">
        <v>53</v>
      </c>
      <c r="H431" s="242"/>
      <c r="I431" s="241" t="s">
        <v>54</v>
      </c>
      <c r="J431" s="242"/>
      <c r="K431" s="241" t="s">
        <v>55</v>
      </c>
      <c r="L431" s="242"/>
      <c r="M431" s="241" t="s">
        <v>56</v>
      </c>
      <c r="N431" s="242"/>
      <c r="O431" s="268" t="s">
        <v>57</v>
      </c>
      <c r="P431" s="269"/>
    </row>
    <row r="432" spans="1:16" ht="19.5" customHeight="1" x14ac:dyDescent="0.25">
      <c r="A432" s="2"/>
      <c r="B432" s="45"/>
      <c r="C432" s="247" t="str">
        <f>'Bid-Summary'!B164</f>
        <v>LLM UNIFIED BUILDERS AND TRADING CORP.</v>
      </c>
      <c r="D432" s="248"/>
      <c r="E432" s="249">
        <f>'Bid-Summary'!B165</f>
        <v>0</v>
      </c>
      <c r="F432" s="250"/>
      <c r="G432" s="249">
        <f>'Bid Amount'!G338</f>
        <v>0</v>
      </c>
      <c r="H432" s="250"/>
      <c r="I432" s="249">
        <f>'Bid Amount'!I338</f>
        <v>0</v>
      </c>
      <c r="J432" s="250"/>
      <c r="K432" s="249">
        <f>'Bid Amount'!K338</f>
        <v>0</v>
      </c>
      <c r="L432" s="250"/>
      <c r="M432" s="249">
        <f>'Bid Amount'!M338</f>
        <v>0</v>
      </c>
      <c r="N432" s="250"/>
      <c r="O432" s="249"/>
      <c r="P432" s="250"/>
    </row>
    <row r="433" spans="1:16" ht="19.5" customHeight="1" x14ac:dyDescent="0.25">
      <c r="A433" s="256" t="s">
        <v>40</v>
      </c>
      <c r="B433" s="257"/>
      <c r="C433" s="264">
        <f>'Bid Amount'!C342:D342</f>
        <v>0</v>
      </c>
      <c r="D433" s="265"/>
      <c r="E433" s="264">
        <f>'Bid Amount'!E342:F342</f>
        <v>0</v>
      </c>
      <c r="F433" s="265"/>
      <c r="G433" s="264">
        <f>'Bid Amount'!G342:H342</f>
        <v>0</v>
      </c>
      <c r="H433" s="265"/>
      <c r="I433" s="264">
        <f>'Bid Amount'!I342:J342</f>
        <v>0</v>
      </c>
      <c r="J433" s="265"/>
      <c r="K433" s="264">
        <f>'Bid Amount'!K342:L342</f>
        <v>0</v>
      </c>
      <c r="L433" s="265"/>
      <c r="M433" s="264">
        <f>'Bid Amount'!M342:N342</f>
        <v>0</v>
      </c>
      <c r="N433" s="265"/>
      <c r="O433" s="264"/>
      <c r="P433" s="265"/>
    </row>
    <row r="434" spans="1:16" s="38" customFormat="1" ht="15" customHeight="1" x14ac:dyDescent="0.25">
      <c r="A434" s="52" t="s">
        <v>41</v>
      </c>
      <c r="B434" s="53"/>
      <c r="C434" s="266"/>
      <c r="D434" s="267"/>
      <c r="E434" s="266"/>
      <c r="F434" s="267"/>
      <c r="G434" s="266"/>
      <c r="H434" s="267"/>
      <c r="I434" s="266"/>
      <c r="J434" s="267"/>
      <c r="K434" s="266"/>
      <c r="L434" s="267"/>
      <c r="M434" s="266"/>
      <c r="N434" s="267"/>
      <c r="O434" s="266"/>
      <c r="P434" s="267"/>
    </row>
    <row r="435" spans="1:16" ht="19.5" customHeight="1" x14ac:dyDescent="0.25">
      <c r="A435" s="54" t="s">
        <v>42</v>
      </c>
      <c r="B435" s="51"/>
      <c r="C435" s="244"/>
      <c r="D435" s="245"/>
      <c r="E435" s="244"/>
      <c r="F435" s="245"/>
      <c r="G435" s="244"/>
      <c r="H435" s="245"/>
      <c r="I435" s="244"/>
      <c r="J435" s="245"/>
      <c r="K435" s="244"/>
      <c r="L435" s="245"/>
      <c r="M435" s="244"/>
      <c r="N435" s="245"/>
      <c r="O435" s="244"/>
      <c r="P435" s="245"/>
    </row>
    <row r="436" spans="1:16" ht="19.5" customHeight="1" x14ac:dyDescent="0.25">
      <c r="A436" s="260" t="s">
        <v>43</v>
      </c>
      <c r="B436" s="261"/>
      <c r="C436" s="244"/>
      <c r="D436" s="245"/>
      <c r="E436" s="244"/>
      <c r="F436" s="245"/>
      <c r="G436" s="244"/>
      <c r="H436" s="245"/>
      <c r="I436" s="244"/>
      <c r="J436" s="245"/>
      <c r="K436" s="244"/>
      <c r="L436" s="245"/>
      <c r="M436" s="244"/>
      <c r="N436" s="245"/>
      <c r="O436" s="244"/>
      <c r="P436" s="245"/>
    </row>
    <row r="437" spans="1:16" ht="19.5" customHeight="1" x14ac:dyDescent="0.25">
      <c r="A437" s="49" t="s">
        <v>44</v>
      </c>
      <c r="B437" s="50"/>
      <c r="C437" s="251"/>
      <c r="D437" s="252"/>
      <c r="E437" s="251"/>
      <c r="F437" s="252"/>
      <c r="G437" s="251"/>
      <c r="H437" s="252"/>
      <c r="I437" s="251"/>
      <c r="J437" s="252"/>
      <c r="K437" s="251"/>
      <c r="L437" s="252"/>
      <c r="M437" s="251"/>
      <c r="N437" s="252"/>
      <c r="O437" s="251"/>
      <c r="P437" s="252"/>
    </row>
    <row r="438" spans="1:16" ht="19.5" customHeight="1" x14ac:dyDescent="0.25">
      <c r="A438" s="54" t="s">
        <v>45</v>
      </c>
      <c r="B438" s="51"/>
      <c r="C438" s="253"/>
      <c r="D438" s="254"/>
      <c r="E438" s="253"/>
      <c r="F438" s="254"/>
      <c r="G438" s="253"/>
      <c r="H438" s="254"/>
      <c r="I438" s="253"/>
      <c r="J438" s="254"/>
      <c r="K438" s="253"/>
      <c r="L438" s="254"/>
      <c r="M438" s="253"/>
      <c r="N438" s="254"/>
      <c r="O438" s="253"/>
      <c r="P438" s="254"/>
    </row>
    <row r="439" spans="1:16" ht="19.5" customHeight="1" x14ac:dyDescent="0.25">
      <c r="A439" s="57" t="s">
        <v>46</v>
      </c>
      <c r="B439" s="58"/>
      <c r="C439" s="244"/>
      <c r="D439" s="245"/>
      <c r="E439" s="244"/>
      <c r="F439" s="245"/>
      <c r="G439" s="244"/>
      <c r="H439" s="245"/>
      <c r="I439" s="244"/>
      <c r="J439" s="245"/>
      <c r="K439" s="244"/>
      <c r="L439" s="245"/>
      <c r="M439" s="244"/>
      <c r="N439" s="245"/>
      <c r="O439" s="244"/>
      <c r="P439" s="245"/>
    </row>
    <row r="440" spans="1:16" ht="19.5" customHeight="1" x14ac:dyDescent="0.25">
      <c r="A440" s="57" t="s">
        <v>47</v>
      </c>
      <c r="B440" s="58"/>
      <c r="C440" s="244"/>
      <c r="D440" s="245"/>
      <c r="E440" s="244"/>
      <c r="F440" s="245"/>
      <c r="G440" s="244"/>
      <c r="H440" s="245"/>
      <c r="I440" s="244"/>
      <c r="J440" s="245"/>
      <c r="K440" s="244"/>
      <c r="L440" s="245"/>
      <c r="M440" s="244"/>
      <c r="N440" s="245"/>
      <c r="O440" s="244"/>
      <c r="P440" s="245"/>
    </row>
    <row r="441" spans="1:16" ht="19.5" customHeight="1" x14ac:dyDescent="0.25">
      <c r="A441" s="57" t="s">
        <v>48</v>
      </c>
      <c r="B441" s="58"/>
      <c r="C441" s="244"/>
      <c r="D441" s="245"/>
      <c r="E441" s="244"/>
      <c r="F441" s="245"/>
      <c r="G441" s="244"/>
      <c r="H441" s="245"/>
      <c r="I441" s="244"/>
      <c r="J441" s="245"/>
      <c r="K441" s="244"/>
      <c r="L441" s="245"/>
      <c r="M441" s="244"/>
      <c r="N441" s="245"/>
      <c r="O441" s="244"/>
      <c r="P441" s="245"/>
    </row>
    <row r="442" spans="1:16" ht="19.5" customHeight="1" x14ac:dyDescent="0.25">
      <c r="A442" s="57" t="s">
        <v>49</v>
      </c>
      <c r="B442" s="58"/>
      <c r="C442" s="244"/>
      <c r="D442" s="245"/>
      <c r="E442" s="244"/>
      <c r="F442" s="245"/>
      <c r="G442" s="244"/>
      <c r="H442" s="245"/>
      <c r="I442" s="244"/>
      <c r="J442" s="245"/>
      <c r="K442" s="244"/>
      <c r="L442" s="245"/>
      <c r="M442" s="244"/>
      <c r="N442" s="245"/>
      <c r="O442" s="244"/>
      <c r="P442" s="245"/>
    </row>
    <row r="443" spans="1:16" ht="19.5" customHeight="1" x14ac:dyDescent="0.25">
      <c r="A443" s="54" t="s">
        <v>50</v>
      </c>
      <c r="B443" s="51"/>
      <c r="C443" s="244"/>
      <c r="D443" s="245"/>
      <c r="E443" s="244"/>
      <c r="F443" s="245"/>
      <c r="G443" s="244"/>
      <c r="H443" s="245"/>
      <c r="I443" s="244"/>
      <c r="J443" s="245"/>
      <c r="K443" s="244"/>
      <c r="L443" s="245"/>
      <c r="M443" s="244"/>
      <c r="N443" s="245"/>
      <c r="O443" s="244"/>
      <c r="P443" s="245"/>
    </row>
    <row r="445" spans="1:16" x14ac:dyDescent="0.25">
      <c r="A445" s="91" t="s">
        <v>123</v>
      </c>
      <c r="G445" s="91" t="s">
        <v>124</v>
      </c>
      <c r="N445" s="91" t="s">
        <v>125</v>
      </c>
    </row>
    <row r="446" spans="1:16" x14ac:dyDescent="0.25">
      <c r="A446" t="s">
        <v>126</v>
      </c>
      <c r="C446" s="91"/>
      <c r="D446" s="91"/>
      <c r="G446" t="s">
        <v>127</v>
      </c>
      <c r="K446" s="91"/>
      <c r="L446" s="91"/>
      <c r="M446" s="91"/>
      <c r="N446" t="s">
        <v>128</v>
      </c>
    </row>
    <row r="447" spans="1:16" x14ac:dyDescent="0.25">
      <c r="A447" s="93" t="s">
        <v>89</v>
      </c>
      <c r="C447" s="93"/>
      <c r="D447" s="93"/>
      <c r="G447" s="93" t="s">
        <v>89</v>
      </c>
      <c r="K447" s="93"/>
      <c r="L447" s="93"/>
      <c r="M447" s="93"/>
      <c r="N447" s="93" t="s">
        <v>89</v>
      </c>
    </row>
    <row r="448" spans="1:16" x14ac:dyDescent="0.25">
      <c r="C448" s="93"/>
      <c r="D448" s="93"/>
      <c r="G448" s="93"/>
      <c r="K448" s="93"/>
      <c r="L448" s="93"/>
      <c r="M448" s="93"/>
      <c r="N448" s="93"/>
    </row>
    <row r="449" spans="1:16" x14ac:dyDescent="0.25">
      <c r="A449" s="91" t="s">
        <v>129</v>
      </c>
      <c r="G449" s="91" t="s">
        <v>130</v>
      </c>
      <c r="H449" s="93"/>
      <c r="I449" s="93"/>
      <c r="J449" s="93"/>
      <c r="N449" s="91" t="s">
        <v>131</v>
      </c>
    </row>
    <row r="450" spans="1:16" x14ac:dyDescent="0.25">
      <c r="A450" t="s">
        <v>118</v>
      </c>
      <c r="G450" t="s">
        <v>132</v>
      </c>
      <c r="H450" s="93"/>
      <c r="I450" s="93"/>
      <c r="J450" s="93"/>
      <c r="N450" s="270" t="s">
        <v>133</v>
      </c>
      <c r="O450" s="270"/>
      <c r="P450" s="270"/>
    </row>
    <row r="451" spans="1:16" x14ac:dyDescent="0.25">
      <c r="A451" s="93" t="s">
        <v>89</v>
      </c>
      <c r="C451" s="91"/>
      <c r="D451" s="91"/>
      <c r="E451" s="93"/>
      <c r="F451" s="91"/>
      <c r="G451" s="93" t="s">
        <v>134</v>
      </c>
      <c r="K451" s="91"/>
      <c r="L451" s="91"/>
      <c r="M451" s="91"/>
      <c r="N451" s="93" t="s">
        <v>89</v>
      </c>
      <c r="O451" s="60"/>
      <c r="P451" s="60"/>
    </row>
    <row r="452" spans="1:16" x14ac:dyDescent="0.25">
      <c r="A452" s="93"/>
      <c r="C452" s="93"/>
      <c r="D452" s="93"/>
      <c r="E452" s="93"/>
      <c r="F452" s="93"/>
      <c r="G452" s="93"/>
      <c r="K452" s="93"/>
      <c r="L452" s="93"/>
      <c r="M452" s="93"/>
    </row>
    <row r="453" spans="1:16" ht="17.25" x14ac:dyDescent="0.3">
      <c r="A453" s="92"/>
      <c r="G453" s="91" t="s">
        <v>122</v>
      </c>
      <c r="M453" s="92"/>
    </row>
    <row r="454" spans="1:16" ht="17.25" x14ac:dyDescent="0.3">
      <c r="A454" s="92"/>
      <c r="G454" t="s">
        <v>88</v>
      </c>
      <c r="M454" s="92"/>
    </row>
    <row r="455" spans="1:16" ht="17.25" x14ac:dyDescent="0.3">
      <c r="A455" s="92"/>
      <c r="G455" s="93" t="s">
        <v>135</v>
      </c>
      <c r="M455" s="92"/>
    </row>
    <row r="456" spans="1:16" x14ac:dyDescent="0.25">
      <c r="C456" s="93"/>
      <c r="D456" s="93"/>
      <c r="E456" s="93"/>
      <c r="F456" s="93"/>
      <c r="K456" s="93"/>
      <c r="L456" s="93"/>
      <c r="M456" s="93"/>
      <c r="N456" s="93"/>
    </row>
    <row r="457" spans="1:16" ht="15.75" x14ac:dyDescent="0.25">
      <c r="A457" s="47" t="s">
        <v>39</v>
      </c>
      <c r="C457" s="240" t="e">
        <f>'Bid-Summary'!B171</f>
        <v>#REF!</v>
      </c>
      <c r="D457" s="240"/>
      <c r="E457" s="46"/>
      <c r="F457" s="46"/>
      <c r="G457" s="46"/>
      <c r="H457" s="46"/>
      <c r="I457" s="46"/>
      <c r="J457" s="46"/>
      <c r="K457" s="46"/>
      <c r="L457" s="46"/>
      <c r="M457" s="46"/>
      <c r="N457" s="46"/>
      <c r="O457" s="46"/>
      <c r="P457" s="46"/>
    </row>
    <row r="458" spans="1:16" ht="15.75" customHeight="1" x14ac:dyDescent="0.25">
      <c r="A458" s="47" t="s">
        <v>37</v>
      </c>
      <c r="C458" s="240" t="e">
        <f>'Bid-Summary'!C172</f>
        <v>#REF!</v>
      </c>
      <c r="D458" s="240"/>
      <c r="E458" s="240"/>
      <c r="F458" s="240"/>
      <c r="G458" s="240"/>
      <c r="H458" s="240"/>
      <c r="I458" s="240"/>
      <c r="J458" s="240"/>
      <c r="K458" s="240"/>
      <c r="L458" s="240"/>
      <c r="M458" s="240"/>
      <c r="N458" s="240"/>
      <c r="O458" s="240"/>
      <c r="P458" s="48"/>
    </row>
    <row r="459" spans="1:16" ht="15.75" x14ac:dyDescent="0.25">
      <c r="A459" s="47" t="s">
        <v>38</v>
      </c>
      <c r="C459" s="238" t="e">
        <f>'Bid-Summary'!D171</f>
        <v>#REF!</v>
      </c>
      <c r="D459" s="238"/>
      <c r="E459" s="46"/>
      <c r="F459" s="46"/>
      <c r="G459" s="46"/>
      <c r="H459" s="46"/>
      <c r="I459" s="46"/>
      <c r="J459" s="46"/>
      <c r="K459" s="46"/>
      <c r="L459" s="46"/>
      <c r="M459" s="46"/>
      <c r="N459" s="46"/>
      <c r="O459" s="46"/>
      <c r="P459" s="46"/>
    </row>
    <row r="461" spans="1:16" x14ac:dyDescent="0.25">
      <c r="A461" s="43"/>
      <c r="B461" s="44"/>
      <c r="C461" s="239" t="s">
        <v>51</v>
      </c>
      <c r="D461" s="239"/>
      <c r="E461" s="239" t="s">
        <v>52</v>
      </c>
      <c r="F461" s="239"/>
      <c r="G461" s="239" t="s">
        <v>53</v>
      </c>
      <c r="H461" s="239"/>
      <c r="I461" s="239" t="s">
        <v>54</v>
      </c>
      <c r="J461" s="239"/>
      <c r="K461" s="239" t="s">
        <v>55</v>
      </c>
      <c r="L461" s="239"/>
      <c r="M461" s="239" t="s">
        <v>56</v>
      </c>
      <c r="N461" s="239"/>
      <c r="O461" s="246" t="s">
        <v>57</v>
      </c>
      <c r="P461" s="246"/>
    </row>
    <row r="462" spans="1:16" ht="19.5" customHeight="1" x14ac:dyDescent="0.25">
      <c r="A462" s="2"/>
      <c r="B462" s="45"/>
      <c r="C462" s="247" t="str">
        <f>'Bid-Summary'!B176</f>
        <v>GREEN STEWARD</v>
      </c>
      <c r="D462" s="248"/>
      <c r="E462" s="247" t="str">
        <f>'Bid-Summary'!B177</f>
        <v>BACPHIL</v>
      </c>
      <c r="F462" s="248"/>
      <c r="G462" s="247" t="str">
        <f>'Bid-Summary'!B178</f>
        <v>LLM UNIFIED BUILDERS AND TRADING CORP.</v>
      </c>
      <c r="H462" s="248"/>
      <c r="I462" s="247">
        <f>'Bid-Summary'!B179</f>
        <v>0</v>
      </c>
      <c r="J462" s="248"/>
      <c r="K462" s="247">
        <f>'Bid-Summary'!B180</f>
        <v>0</v>
      </c>
      <c r="L462" s="248"/>
      <c r="M462" s="247">
        <f>'Bid-Summary'!H176</f>
        <v>0</v>
      </c>
      <c r="N462" s="248"/>
      <c r="O462" s="249"/>
      <c r="P462" s="250"/>
    </row>
    <row r="463" spans="1:16" ht="19.5" customHeight="1" x14ac:dyDescent="0.25">
      <c r="A463" s="256" t="s">
        <v>40</v>
      </c>
      <c r="B463" s="257"/>
      <c r="C463" s="255">
        <f>'Bid Amount'!C373:D373</f>
        <v>0</v>
      </c>
      <c r="D463" s="255"/>
      <c r="E463" s="255">
        <f>'Bid Amount'!E373:F373</f>
        <v>0</v>
      </c>
      <c r="F463" s="255"/>
      <c r="G463" s="255">
        <f>'Bid Amount'!G373:H373</f>
        <v>0</v>
      </c>
      <c r="H463" s="255"/>
      <c r="I463" s="258">
        <f>'Bid Amount'!I373:J373</f>
        <v>0</v>
      </c>
      <c r="J463" s="259"/>
      <c r="K463" s="255">
        <f>'Bid Amount'!K373:L373</f>
        <v>0</v>
      </c>
      <c r="L463" s="255"/>
      <c r="M463" s="255">
        <f>'Bid Amount'!M373:N373</f>
        <v>0</v>
      </c>
      <c r="N463" s="255"/>
      <c r="O463" s="255"/>
      <c r="P463" s="255"/>
    </row>
    <row r="464" spans="1:16" s="38" customFormat="1" ht="15" customHeight="1" x14ac:dyDescent="0.25">
      <c r="A464" s="52" t="s">
        <v>41</v>
      </c>
      <c r="B464" s="53"/>
      <c r="C464" s="243"/>
      <c r="D464" s="243"/>
      <c r="E464" s="243"/>
      <c r="F464" s="243"/>
      <c r="G464" s="243"/>
      <c r="H464" s="243"/>
      <c r="I464" s="243"/>
      <c r="J464" s="243"/>
      <c r="K464" s="243"/>
      <c r="L464" s="243"/>
      <c r="M464" s="243"/>
      <c r="N464" s="243"/>
      <c r="O464" s="243"/>
      <c r="P464" s="243"/>
    </row>
    <row r="465" spans="1:16" ht="19.5" customHeight="1" x14ac:dyDescent="0.25">
      <c r="A465" s="54" t="s">
        <v>42</v>
      </c>
      <c r="B465" s="51"/>
      <c r="C465" s="237"/>
      <c r="D465" s="237"/>
      <c r="E465" s="237"/>
      <c r="F465" s="237"/>
      <c r="G465" s="237"/>
      <c r="H465" s="237"/>
      <c r="I465" s="237"/>
      <c r="J465" s="237"/>
      <c r="K465" s="237"/>
      <c r="L465" s="237"/>
      <c r="M465" s="237"/>
      <c r="N465" s="237"/>
      <c r="O465" s="237"/>
      <c r="P465" s="237"/>
    </row>
    <row r="466" spans="1:16" ht="19.5" customHeight="1" x14ac:dyDescent="0.25">
      <c r="A466" s="260" t="s">
        <v>43</v>
      </c>
      <c r="B466" s="261"/>
      <c r="C466" s="237"/>
      <c r="D466" s="237"/>
      <c r="E466" s="237"/>
      <c r="F466" s="237"/>
      <c r="G466" s="237"/>
      <c r="H466" s="237"/>
      <c r="I466" s="237"/>
      <c r="J466" s="237"/>
      <c r="K466" s="237"/>
      <c r="L466" s="237"/>
      <c r="M466" s="237"/>
      <c r="N466" s="237"/>
      <c r="O466" s="237"/>
      <c r="P466" s="237"/>
    </row>
    <row r="467" spans="1:16" ht="19.5" customHeight="1" x14ac:dyDescent="0.25">
      <c r="A467" s="49" t="s">
        <v>44</v>
      </c>
      <c r="B467" s="50"/>
      <c r="C467" s="251"/>
      <c r="D467" s="252"/>
      <c r="E467" s="251"/>
      <c r="F467" s="252"/>
      <c r="G467" s="251"/>
      <c r="H467" s="252"/>
      <c r="I467" s="251"/>
      <c r="J467" s="252"/>
      <c r="K467" s="251"/>
      <c r="L467" s="252"/>
      <c r="M467" s="251"/>
      <c r="N467" s="252"/>
      <c r="O467" s="251"/>
      <c r="P467" s="252"/>
    </row>
    <row r="468" spans="1:16" ht="19.5" customHeight="1" x14ac:dyDescent="0.25">
      <c r="A468" s="54" t="s">
        <v>45</v>
      </c>
      <c r="B468" s="51"/>
      <c r="C468" s="253"/>
      <c r="D468" s="254"/>
      <c r="E468" s="253"/>
      <c r="F468" s="254"/>
      <c r="G468" s="253"/>
      <c r="H468" s="254"/>
      <c r="I468" s="253"/>
      <c r="J468" s="254"/>
      <c r="K468" s="253"/>
      <c r="L468" s="254"/>
      <c r="M468" s="253"/>
      <c r="N468" s="254"/>
      <c r="O468" s="253"/>
      <c r="P468" s="254"/>
    </row>
    <row r="469" spans="1:16" ht="19.5" customHeight="1" x14ac:dyDescent="0.25">
      <c r="A469" s="57" t="s">
        <v>46</v>
      </c>
      <c r="B469" s="58"/>
      <c r="C469" s="237"/>
      <c r="D469" s="237"/>
      <c r="E469" s="237"/>
      <c r="F469" s="237"/>
      <c r="G469" s="237"/>
      <c r="H469" s="237"/>
      <c r="I469" s="237"/>
      <c r="J469" s="237"/>
      <c r="K469" s="237"/>
      <c r="L469" s="237"/>
      <c r="M469" s="237"/>
      <c r="N469" s="237"/>
      <c r="O469" s="237"/>
      <c r="P469" s="237"/>
    </row>
    <row r="470" spans="1:16" ht="19.5" customHeight="1" x14ac:dyDescent="0.25">
      <c r="A470" s="57" t="s">
        <v>47</v>
      </c>
      <c r="B470" s="58"/>
      <c r="C470" s="237"/>
      <c r="D470" s="237"/>
      <c r="E470" s="237"/>
      <c r="F470" s="237"/>
      <c r="G470" s="237"/>
      <c r="H470" s="237"/>
      <c r="I470" s="237"/>
      <c r="J470" s="237"/>
      <c r="K470" s="237"/>
      <c r="L470" s="237"/>
      <c r="M470" s="237"/>
      <c r="N470" s="237"/>
      <c r="O470" s="237"/>
      <c r="P470" s="237"/>
    </row>
    <row r="471" spans="1:16" ht="19.5" customHeight="1" x14ac:dyDescent="0.25">
      <c r="A471" s="57" t="s">
        <v>48</v>
      </c>
      <c r="B471" s="58"/>
      <c r="C471" s="237"/>
      <c r="D471" s="237"/>
      <c r="E471" s="237"/>
      <c r="F471" s="237"/>
      <c r="G471" s="237"/>
      <c r="H471" s="237"/>
      <c r="I471" s="237"/>
      <c r="J471" s="237"/>
      <c r="K471" s="237"/>
      <c r="L471" s="237"/>
      <c r="M471" s="237"/>
      <c r="N471" s="237"/>
      <c r="O471" s="237"/>
      <c r="P471" s="237"/>
    </row>
    <row r="472" spans="1:16" ht="19.5" customHeight="1" x14ac:dyDescent="0.25">
      <c r="A472" s="57" t="s">
        <v>49</v>
      </c>
      <c r="B472" s="58"/>
      <c r="C472" s="237"/>
      <c r="D472" s="237"/>
      <c r="E472" s="237"/>
      <c r="F472" s="237"/>
      <c r="G472" s="237"/>
      <c r="H472" s="237"/>
      <c r="I472" s="237"/>
      <c r="J472" s="237"/>
      <c r="K472" s="237"/>
      <c r="L472" s="237"/>
      <c r="M472" s="237"/>
      <c r="N472" s="237"/>
      <c r="O472" s="237"/>
      <c r="P472" s="237"/>
    </row>
    <row r="473" spans="1:16" ht="19.5" customHeight="1" x14ac:dyDescent="0.25">
      <c r="A473" s="54" t="s">
        <v>50</v>
      </c>
      <c r="B473" s="51"/>
      <c r="C473" s="237"/>
      <c r="D473" s="237"/>
      <c r="E473" s="237"/>
      <c r="F473" s="237"/>
      <c r="G473" s="237"/>
      <c r="H473" s="237"/>
      <c r="I473" s="237"/>
      <c r="J473" s="237"/>
      <c r="K473" s="237"/>
      <c r="L473" s="237"/>
      <c r="M473" s="237"/>
      <c r="N473" s="237"/>
      <c r="O473" s="237"/>
      <c r="P473" s="237"/>
    </row>
    <row r="475" spans="1:16" x14ac:dyDescent="0.25">
      <c r="A475" s="91" t="s">
        <v>123</v>
      </c>
      <c r="G475" s="91" t="s">
        <v>124</v>
      </c>
      <c r="N475" s="91" t="s">
        <v>125</v>
      </c>
    </row>
    <row r="476" spans="1:16" x14ac:dyDescent="0.25">
      <c r="A476" t="s">
        <v>126</v>
      </c>
      <c r="C476" s="91"/>
      <c r="D476" s="91"/>
      <c r="G476" t="s">
        <v>127</v>
      </c>
      <c r="K476" s="91"/>
      <c r="L476" s="91"/>
      <c r="M476" s="91"/>
      <c r="N476" t="s">
        <v>128</v>
      </c>
    </row>
    <row r="477" spans="1:16" x14ac:dyDescent="0.25">
      <c r="A477" s="93" t="s">
        <v>89</v>
      </c>
      <c r="C477" s="93"/>
      <c r="D477" s="93"/>
      <c r="G477" s="93" t="s">
        <v>89</v>
      </c>
      <c r="K477" s="93"/>
      <c r="L477" s="93"/>
      <c r="M477" s="93"/>
      <c r="N477" s="93" t="s">
        <v>89</v>
      </c>
    </row>
    <row r="478" spans="1:16" x14ac:dyDescent="0.25">
      <c r="C478" s="93"/>
      <c r="D478" s="93"/>
      <c r="G478" s="93"/>
      <c r="K478" s="93"/>
      <c r="L478" s="93"/>
      <c r="M478" s="93"/>
      <c r="N478" s="93"/>
    </row>
    <row r="479" spans="1:16" x14ac:dyDescent="0.25">
      <c r="A479" s="91" t="s">
        <v>129</v>
      </c>
      <c r="G479" s="91" t="s">
        <v>130</v>
      </c>
      <c r="H479" s="93"/>
      <c r="I479" s="93"/>
      <c r="J479" s="93"/>
      <c r="N479" s="91" t="s">
        <v>131</v>
      </c>
    </row>
    <row r="480" spans="1:16" x14ac:dyDescent="0.25">
      <c r="A480" t="s">
        <v>118</v>
      </c>
      <c r="G480" t="s">
        <v>132</v>
      </c>
      <c r="H480" s="93"/>
      <c r="I480" s="93"/>
      <c r="J480" s="93"/>
      <c r="N480" s="270" t="s">
        <v>133</v>
      </c>
      <c r="O480" s="270"/>
      <c r="P480" s="270"/>
    </row>
    <row r="481" spans="1:16" x14ac:dyDescent="0.25">
      <c r="A481" s="93" t="s">
        <v>89</v>
      </c>
      <c r="C481" s="91"/>
      <c r="D481" s="91"/>
      <c r="E481" s="93"/>
      <c r="F481" s="91"/>
      <c r="G481" s="93" t="s">
        <v>134</v>
      </c>
      <c r="K481" s="91"/>
      <c r="L481" s="91"/>
      <c r="M481" s="91"/>
      <c r="N481" s="93" t="s">
        <v>89</v>
      </c>
      <c r="O481" s="60"/>
      <c r="P481" s="60"/>
    </row>
    <row r="482" spans="1:16" x14ac:dyDescent="0.25">
      <c r="A482" s="93"/>
      <c r="C482" s="93"/>
      <c r="D482" s="93"/>
      <c r="E482" s="93"/>
      <c r="F482" s="93"/>
      <c r="G482" s="93"/>
      <c r="K482" s="93"/>
      <c r="L482" s="93"/>
      <c r="M482" s="93"/>
    </row>
    <row r="483" spans="1:16" ht="17.25" x14ac:dyDescent="0.3">
      <c r="A483" s="92"/>
      <c r="G483" s="91" t="s">
        <v>122</v>
      </c>
      <c r="M483" s="92"/>
    </row>
    <row r="484" spans="1:16" ht="17.25" x14ac:dyDescent="0.3">
      <c r="A484" s="92"/>
      <c r="G484" t="s">
        <v>88</v>
      </c>
      <c r="M484" s="92"/>
    </row>
    <row r="485" spans="1:16" ht="17.25" x14ac:dyDescent="0.3">
      <c r="A485" s="92"/>
      <c r="G485" s="93" t="s">
        <v>135</v>
      </c>
      <c r="M485" s="92"/>
    </row>
    <row r="486" spans="1:16" x14ac:dyDescent="0.25">
      <c r="C486" s="93"/>
      <c r="D486" s="93"/>
      <c r="E486" s="93"/>
      <c r="F486" s="93"/>
      <c r="K486" s="93"/>
      <c r="L486" s="93"/>
      <c r="M486" s="93"/>
      <c r="N486" s="93"/>
    </row>
    <row r="488" spans="1:16" ht="15.75" x14ac:dyDescent="0.25">
      <c r="A488" s="47" t="s">
        <v>39</v>
      </c>
      <c r="C488" s="240" t="e">
        <f>'Bid-Summary'!B182</f>
        <v>#REF!</v>
      </c>
      <c r="D488" s="240"/>
      <c r="E488" s="46"/>
      <c r="F488" s="46"/>
      <c r="G488" s="46"/>
      <c r="H488" s="46"/>
      <c r="I488" s="46"/>
      <c r="J488" s="46"/>
      <c r="K488" s="46"/>
      <c r="L488" s="46"/>
      <c r="M488" s="46"/>
      <c r="N488" s="46"/>
      <c r="O488" s="46"/>
      <c r="P488" s="46"/>
    </row>
    <row r="489" spans="1:16" ht="15.75" x14ac:dyDescent="0.25">
      <c r="A489" s="47" t="s">
        <v>37</v>
      </c>
      <c r="C489" s="240" t="e">
        <f>'Bid-Summary'!C183</f>
        <v>#REF!</v>
      </c>
      <c r="D489" s="240"/>
      <c r="E489" s="240"/>
      <c r="F489" s="240"/>
      <c r="G489" s="240"/>
      <c r="H489" s="240"/>
      <c r="I489" s="240"/>
      <c r="J489" s="240"/>
      <c r="K489" s="240"/>
      <c r="L489" s="240"/>
      <c r="M489" s="240"/>
      <c r="N489" s="240"/>
      <c r="O489" s="240"/>
      <c r="P489" s="48"/>
    </row>
    <row r="490" spans="1:16" ht="15.75" x14ac:dyDescent="0.25">
      <c r="A490" s="47" t="s">
        <v>38</v>
      </c>
      <c r="C490" s="238" t="e">
        <f>'Bid-Summary'!D182</f>
        <v>#REF!</v>
      </c>
      <c r="D490" s="238"/>
      <c r="E490" s="46"/>
      <c r="F490" s="46"/>
      <c r="G490" s="46"/>
      <c r="H490" s="46"/>
      <c r="I490" s="46"/>
      <c r="J490" s="46"/>
      <c r="K490" s="46"/>
      <c r="L490" s="46"/>
      <c r="M490" s="46"/>
      <c r="N490" s="46"/>
      <c r="O490" s="46"/>
      <c r="P490" s="46"/>
    </row>
    <row r="492" spans="1:16" x14ac:dyDescent="0.25">
      <c r="A492" s="43"/>
      <c r="B492" s="44"/>
      <c r="C492" s="239" t="s">
        <v>51</v>
      </c>
      <c r="D492" s="239"/>
      <c r="E492" s="239" t="s">
        <v>52</v>
      </c>
      <c r="F492" s="239"/>
      <c r="G492" s="239" t="s">
        <v>53</v>
      </c>
      <c r="H492" s="239"/>
      <c r="I492" s="239" t="s">
        <v>54</v>
      </c>
      <c r="J492" s="239"/>
      <c r="K492" s="239" t="s">
        <v>55</v>
      </c>
      <c r="L492" s="239"/>
      <c r="M492" s="239" t="s">
        <v>56</v>
      </c>
      <c r="N492" s="239"/>
      <c r="O492" s="246" t="s">
        <v>57</v>
      </c>
      <c r="P492" s="246"/>
    </row>
    <row r="493" spans="1:16" ht="19.5" customHeight="1" x14ac:dyDescent="0.25">
      <c r="A493" s="2"/>
      <c r="B493" s="45"/>
      <c r="C493" s="247">
        <f>'Bid-Summary'!B187</f>
        <v>0</v>
      </c>
      <c r="D493" s="248"/>
      <c r="E493" s="247">
        <f>'Bid-Summary'!B188</f>
        <v>0</v>
      </c>
      <c r="F493" s="248"/>
      <c r="G493" s="247">
        <f>'Bid-Summary'!B189</f>
        <v>0</v>
      </c>
      <c r="H493" s="248"/>
      <c r="I493" s="247">
        <f>'Bid-Summary'!B190</f>
        <v>0</v>
      </c>
      <c r="J493" s="248"/>
      <c r="K493" s="247">
        <f>'Bid-Summary'!B191</f>
        <v>0</v>
      </c>
      <c r="L493" s="248"/>
      <c r="M493" s="249">
        <f>'Bid-Summary'!H188</f>
        <v>0</v>
      </c>
      <c r="N493" s="250"/>
      <c r="O493" s="249"/>
      <c r="P493" s="250"/>
    </row>
    <row r="494" spans="1:16" ht="19.5" customHeight="1" x14ac:dyDescent="0.25">
      <c r="A494" s="256" t="s">
        <v>40</v>
      </c>
      <c r="B494" s="257"/>
      <c r="C494" s="255">
        <f>'Bid Amount'!C404:D404</f>
        <v>0</v>
      </c>
      <c r="D494" s="255"/>
      <c r="E494" s="255">
        <f>'Bid Amount'!E404:F404</f>
        <v>0</v>
      </c>
      <c r="F494" s="255"/>
      <c r="G494" s="255">
        <f>'Bid Amount'!G404:H404</f>
        <v>0</v>
      </c>
      <c r="H494" s="255"/>
      <c r="I494" s="258">
        <f>'Bid Amount'!I404:J404</f>
        <v>0</v>
      </c>
      <c r="J494" s="259"/>
      <c r="K494" s="255">
        <f>'Bid Amount'!K404:L404</f>
        <v>0</v>
      </c>
      <c r="L494" s="255"/>
      <c r="M494" s="255">
        <f>'Bid Amount'!M404:N404</f>
        <v>0</v>
      </c>
      <c r="N494" s="255"/>
      <c r="O494" s="255"/>
      <c r="P494" s="255"/>
    </row>
    <row r="495" spans="1:16" ht="15" customHeight="1" x14ac:dyDescent="0.25">
      <c r="A495" s="52" t="s">
        <v>41</v>
      </c>
      <c r="B495" s="53"/>
      <c r="C495" s="243"/>
      <c r="D495" s="243"/>
      <c r="E495" s="243"/>
      <c r="F495" s="243"/>
      <c r="G495" s="243"/>
      <c r="H495" s="243"/>
      <c r="I495" s="243"/>
      <c r="J495" s="243"/>
      <c r="K495" s="243"/>
      <c r="L495" s="243"/>
      <c r="M495" s="243"/>
      <c r="N495" s="243"/>
      <c r="O495" s="243"/>
      <c r="P495" s="243"/>
    </row>
    <row r="496" spans="1:16" ht="19.5" customHeight="1" x14ac:dyDescent="0.25">
      <c r="A496" s="54" t="s">
        <v>42</v>
      </c>
      <c r="B496" s="51"/>
      <c r="C496" s="237"/>
      <c r="D496" s="237"/>
      <c r="E496" s="237"/>
      <c r="F496" s="237"/>
      <c r="G496" s="237"/>
      <c r="H496" s="237"/>
      <c r="I496" s="237"/>
      <c r="J496" s="237"/>
      <c r="K496" s="237"/>
      <c r="L496" s="237"/>
      <c r="M496" s="237"/>
      <c r="N496" s="237"/>
      <c r="O496" s="237"/>
      <c r="P496" s="237"/>
    </row>
    <row r="497" spans="1:16" ht="19.5" customHeight="1" x14ac:dyDescent="0.25">
      <c r="A497" s="260" t="s">
        <v>43</v>
      </c>
      <c r="B497" s="261"/>
      <c r="C497" s="237"/>
      <c r="D497" s="237"/>
      <c r="E497" s="237"/>
      <c r="F497" s="237"/>
      <c r="G497" s="237"/>
      <c r="H497" s="237"/>
      <c r="I497" s="237"/>
      <c r="J497" s="237"/>
      <c r="K497" s="237"/>
      <c r="L497" s="237"/>
      <c r="M497" s="237"/>
      <c r="N497" s="237"/>
      <c r="O497" s="237"/>
      <c r="P497" s="237"/>
    </row>
    <row r="498" spans="1:16" ht="19.5" customHeight="1" x14ac:dyDescent="0.25">
      <c r="A498" s="49" t="s">
        <v>44</v>
      </c>
      <c r="B498" s="50"/>
      <c r="C498" s="251"/>
      <c r="D498" s="252"/>
      <c r="E498" s="251"/>
      <c r="F498" s="252"/>
      <c r="G498" s="251"/>
      <c r="H498" s="252"/>
      <c r="I498" s="251"/>
      <c r="J498" s="252"/>
      <c r="K498" s="251"/>
      <c r="L498" s="252"/>
      <c r="M498" s="251"/>
      <c r="N498" s="252"/>
      <c r="O498" s="251"/>
      <c r="P498" s="252"/>
    </row>
    <row r="499" spans="1:16" ht="19.5" customHeight="1" x14ac:dyDescent="0.25">
      <c r="A499" s="54" t="s">
        <v>45</v>
      </c>
      <c r="B499" s="51"/>
      <c r="C499" s="253"/>
      <c r="D499" s="254"/>
      <c r="E499" s="253"/>
      <c r="F499" s="254"/>
      <c r="G499" s="253"/>
      <c r="H499" s="254"/>
      <c r="I499" s="253"/>
      <c r="J499" s="254"/>
      <c r="K499" s="253"/>
      <c r="L499" s="254"/>
      <c r="M499" s="253"/>
      <c r="N499" s="254"/>
      <c r="O499" s="253"/>
      <c r="P499" s="254"/>
    </row>
    <row r="500" spans="1:16" ht="19.5" customHeight="1" x14ac:dyDescent="0.25">
      <c r="A500" s="57" t="s">
        <v>46</v>
      </c>
      <c r="B500" s="58"/>
      <c r="C500" s="237"/>
      <c r="D500" s="237"/>
      <c r="E500" s="237"/>
      <c r="F500" s="237"/>
      <c r="G500" s="237"/>
      <c r="H500" s="237"/>
      <c r="I500" s="237"/>
      <c r="J500" s="237"/>
      <c r="K500" s="237"/>
      <c r="L500" s="237"/>
      <c r="M500" s="237"/>
      <c r="N500" s="237"/>
      <c r="O500" s="237"/>
      <c r="P500" s="237"/>
    </row>
    <row r="501" spans="1:16" ht="19.5" customHeight="1" x14ac:dyDescent="0.25">
      <c r="A501" s="57" t="s">
        <v>47</v>
      </c>
      <c r="B501" s="58"/>
      <c r="C501" s="237"/>
      <c r="D501" s="237"/>
      <c r="E501" s="237"/>
      <c r="F501" s="237"/>
      <c r="G501" s="237"/>
      <c r="H501" s="237"/>
      <c r="I501" s="237"/>
      <c r="J501" s="237"/>
      <c r="K501" s="237"/>
      <c r="L501" s="237"/>
      <c r="M501" s="237"/>
      <c r="N501" s="237"/>
      <c r="O501" s="237"/>
      <c r="P501" s="237"/>
    </row>
    <row r="502" spans="1:16" ht="19.5" customHeight="1" x14ac:dyDescent="0.25">
      <c r="A502" s="57" t="s">
        <v>48</v>
      </c>
      <c r="B502" s="58"/>
      <c r="C502" s="237"/>
      <c r="D502" s="237"/>
      <c r="E502" s="237"/>
      <c r="F502" s="237"/>
      <c r="G502" s="237"/>
      <c r="H502" s="237"/>
      <c r="I502" s="237"/>
      <c r="J502" s="237"/>
      <c r="K502" s="237"/>
      <c r="L502" s="237"/>
      <c r="M502" s="237"/>
      <c r="N502" s="237"/>
      <c r="O502" s="237"/>
      <c r="P502" s="237"/>
    </row>
    <row r="503" spans="1:16" ht="19.5" customHeight="1" x14ac:dyDescent="0.25">
      <c r="A503" s="57" t="s">
        <v>49</v>
      </c>
      <c r="B503" s="58"/>
      <c r="C503" s="237"/>
      <c r="D503" s="237"/>
      <c r="E503" s="237"/>
      <c r="F503" s="237"/>
      <c r="G503" s="237"/>
      <c r="H503" s="237"/>
      <c r="I503" s="237"/>
      <c r="J503" s="237"/>
      <c r="K503" s="237"/>
      <c r="L503" s="237"/>
      <c r="M503" s="237"/>
      <c r="N503" s="237"/>
      <c r="O503" s="237"/>
      <c r="P503" s="237"/>
    </row>
    <row r="504" spans="1:16" ht="19.5" customHeight="1" x14ac:dyDescent="0.25">
      <c r="A504" s="54" t="s">
        <v>50</v>
      </c>
      <c r="B504" s="51"/>
      <c r="C504" s="237"/>
      <c r="D504" s="237"/>
      <c r="E504" s="237"/>
      <c r="F504" s="237"/>
      <c r="G504" s="237"/>
      <c r="H504" s="237"/>
      <c r="I504" s="237"/>
      <c r="J504" s="237"/>
      <c r="K504" s="237"/>
      <c r="L504" s="237"/>
      <c r="M504" s="237"/>
      <c r="N504" s="237"/>
      <c r="O504" s="237"/>
      <c r="P504" s="237"/>
    </row>
    <row r="509" spans="1:16" x14ac:dyDescent="0.25">
      <c r="C509" s="236" t="s">
        <v>94</v>
      </c>
      <c r="D509" s="236"/>
      <c r="E509" s="236"/>
      <c r="F509" s="236"/>
      <c r="K509" s="236" t="s">
        <v>113</v>
      </c>
      <c r="L509" s="236"/>
      <c r="M509" s="236"/>
      <c r="N509" s="236"/>
    </row>
    <row r="510" spans="1:16" x14ac:dyDescent="0.25">
      <c r="C510" s="235" t="s">
        <v>118</v>
      </c>
      <c r="D510" s="235"/>
      <c r="E510" s="235"/>
      <c r="F510" s="235"/>
      <c r="K510" s="235" t="s">
        <v>87</v>
      </c>
      <c r="L510" s="235"/>
      <c r="M510" s="235"/>
      <c r="N510" s="235"/>
    </row>
    <row r="511" spans="1:16" x14ac:dyDescent="0.25">
      <c r="C511" s="235" t="s">
        <v>89</v>
      </c>
      <c r="D511" s="235"/>
      <c r="E511" s="235"/>
      <c r="F511" s="235"/>
      <c r="K511" s="235" t="s">
        <v>90</v>
      </c>
      <c r="L511" s="235"/>
      <c r="M511" s="235"/>
      <c r="N511" s="235"/>
    </row>
    <row r="512" spans="1:16" x14ac:dyDescent="0.25">
      <c r="G512" s="236" t="s">
        <v>114</v>
      </c>
      <c r="H512" s="236"/>
      <c r="I512" s="236"/>
      <c r="J512" s="236"/>
    </row>
    <row r="513" spans="1:16" x14ac:dyDescent="0.25">
      <c r="G513" s="235" t="s">
        <v>115</v>
      </c>
      <c r="H513" s="235"/>
      <c r="I513" s="235"/>
      <c r="J513" s="235"/>
    </row>
    <row r="514" spans="1:16" x14ac:dyDescent="0.25">
      <c r="G514" s="235" t="s">
        <v>92</v>
      </c>
      <c r="H514" s="235"/>
      <c r="I514" s="235"/>
      <c r="J514" s="235"/>
    </row>
    <row r="515" spans="1:16" x14ac:dyDescent="0.25">
      <c r="C515" s="236" t="s">
        <v>116</v>
      </c>
      <c r="D515" s="236"/>
      <c r="E515" s="236"/>
      <c r="F515" s="236"/>
      <c r="K515" s="236" t="s">
        <v>117</v>
      </c>
      <c r="L515" s="236"/>
      <c r="M515" s="236"/>
      <c r="N515" s="236"/>
    </row>
    <row r="516" spans="1:16" x14ac:dyDescent="0.25">
      <c r="C516" s="235" t="s">
        <v>119</v>
      </c>
      <c r="D516" s="235"/>
      <c r="E516" s="235"/>
      <c r="F516" s="235"/>
      <c r="K516" s="235" t="s">
        <v>120</v>
      </c>
      <c r="L516" s="235"/>
      <c r="M516" s="235"/>
      <c r="N516" s="235"/>
    </row>
    <row r="517" spans="1:16" x14ac:dyDescent="0.25">
      <c r="C517" s="235" t="s">
        <v>89</v>
      </c>
      <c r="D517" s="235"/>
      <c r="E517" s="235"/>
      <c r="F517" s="235"/>
      <c r="K517" s="235" t="s">
        <v>89</v>
      </c>
      <c r="L517" s="235"/>
      <c r="M517" s="235"/>
      <c r="N517" s="235"/>
    </row>
    <row r="519" spans="1:16" ht="15.75" x14ac:dyDescent="0.25">
      <c r="A519" s="47" t="s">
        <v>39</v>
      </c>
      <c r="C519" s="240" t="e">
        <f>'Bid-Summary'!B193</f>
        <v>#REF!</v>
      </c>
      <c r="D519" s="240"/>
      <c r="E519" s="46"/>
      <c r="F519" s="46"/>
      <c r="G519" s="46"/>
      <c r="H519" s="46"/>
      <c r="I519" s="46"/>
      <c r="J519" s="46"/>
      <c r="K519" s="46"/>
      <c r="L519" s="46"/>
      <c r="M519" s="46"/>
      <c r="N519" s="46"/>
      <c r="O519" s="46"/>
      <c r="P519" s="46"/>
    </row>
    <row r="520" spans="1:16" ht="15.75" x14ac:dyDescent="0.25">
      <c r="A520" s="47" t="s">
        <v>37</v>
      </c>
      <c r="C520" s="262" t="e">
        <f>'Bid-Summary'!C194</f>
        <v>#REF!</v>
      </c>
      <c r="D520" s="262"/>
      <c r="E520" s="262"/>
      <c r="F520" s="262"/>
      <c r="G520" s="262"/>
      <c r="H520" s="262"/>
      <c r="I520" s="262"/>
      <c r="J520" s="262"/>
      <c r="K520" s="262"/>
      <c r="L520" s="262"/>
      <c r="M520" s="262"/>
      <c r="N520" s="262"/>
      <c r="O520" s="262"/>
      <c r="P520" s="48"/>
    </row>
    <row r="521" spans="1:16" ht="15.75" x14ac:dyDescent="0.25">
      <c r="A521" s="47" t="s">
        <v>38</v>
      </c>
      <c r="C521" s="238" t="e">
        <f>'Bid-Summary'!D193</f>
        <v>#REF!</v>
      </c>
      <c r="D521" s="238"/>
      <c r="E521" s="46"/>
      <c r="F521" s="46"/>
      <c r="G521" s="46"/>
      <c r="H521" s="46"/>
      <c r="I521" s="46"/>
      <c r="J521" s="46"/>
      <c r="K521" s="46"/>
      <c r="L521" s="46"/>
      <c r="M521" s="46"/>
      <c r="N521" s="46"/>
      <c r="O521" s="46"/>
      <c r="P521" s="46"/>
    </row>
    <row r="523" spans="1:16" ht="15" customHeight="1" x14ac:dyDescent="0.25">
      <c r="A523" s="43"/>
      <c r="B523" s="44"/>
      <c r="C523" s="239" t="s">
        <v>51</v>
      </c>
      <c r="D523" s="239"/>
      <c r="E523" s="239" t="s">
        <v>52</v>
      </c>
      <c r="F523" s="239"/>
      <c r="G523" s="239" t="s">
        <v>53</v>
      </c>
      <c r="H523" s="239"/>
      <c r="I523" s="239" t="s">
        <v>54</v>
      </c>
      <c r="J523" s="239"/>
      <c r="K523" s="239" t="s">
        <v>55</v>
      </c>
      <c r="L523" s="239"/>
      <c r="M523" s="239" t="s">
        <v>56</v>
      </c>
      <c r="N523" s="239"/>
      <c r="O523" s="246" t="s">
        <v>57</v>
      </c>
      <c r="P523" s="246"/>
    </row>
    <row r="524" spans="1:16" ht="19.5" customHeight="1" x14ac:dyDescent="0.25">
      <c r="A524" s="2"/>
      <c r="B524" s="45"/>
      <c r="C524" s="247">
        <f>'Bid-Summary'!B198</f>
        <v>0</v>
      </c>
      <c r="D524" s="248"/>
      <c r="E524" s="247">
        <f>'Bid-Summary'!B199</f>
        <v>0</v>
      </c>
      <c r="F524" s="248"/>
      <c r="G524" s="247">
        <f>'Bid-Summary'!B200</f>
        <v>0</v>
      </c>
      <c r="H524" s="248"/>
      <c r="I524" s="247">
        <f>'Bid-Summary'!B201</f>
        <v>0</v>
      </c>
      <c r="J524" s="248"/>
      <c r="K524" s="247">
        <f>'Bid-Summary'!B202</f>
        <v>0</v>
      </c>
      <c r="L524" s="248"/>
      <c r="M524" s="249">
        <f>'Bid-Summary'!H198</f>
        <v>0</v>
      </c>
      <c r="N524" s="250"/>
      <c r="O524" s="249">
        <f>'Bid-Summary'!H199</f>
        <v>0</v>
      </c>
      <c r="P524" s="250"/>
    </row>
    <row r="525" spans="1:16" ht="19.5" customHeight="1" x14ac:dyDescent="0.25">
      <c r="A525" s="256" t="s">
        <v>40</v>
      </c>
      <c r="B525" s="257"/>
      <c r="C525" s="255">
        <f>'Bid Amount'!C438:D438</f>
        <v>0</v>
      </c>
      <c r="D525" s="255"/>
      <c r="E525" s="255">
        <f>'Bid Amount'!E438:F438</f>
        <v>0</v>
      </c>
      <c r="F525" s="255"/>
      <c r="G525" s="255">
        <f>'Bid Amount'!G438:H438</f>
        <v>0</v>
      </c>
      <c r="H525" s="255"/>
      <c r="I525" s="258">
        <f>'Bid Amount'!I438:J438</f>
        <v>0</v>
      </c>
      <c r="J525" s="259"/>
      <c r="K525" s="255">
        <f>'Bid Amount'!K438:L438</f>
        <v>0</v>
      </c>
      <c r="L525" s="255"/>
      <c r="M525" s="255">
        <f>'Bid Amount'!M438:N438</f>
        <v>0</v>
      </c>
      <c r="N525" s="255"/>
      <c r="O525" s="255"/>
      <c r="P525" s="255"/>
    </row>
    <row r="526" spans="1:16" ht="19.5" customHeight="1" x14ac:dyDescent="0.25">
      <c r="A526" s="52" t="s">
        <v>41</v>
      </c>
      <c r="B526" s="53"/>
      <c r="C526" s="243"/>
      <c r="D526" s="243"/>
      <c r="E526" s="243"/>
      <c r="F526" s="243"/>
      <c r="G526" s="243"/>
      <c r="H526" s="243"/>
      <c r="I526" s="243"/>
      <c r="J526" s="243"/>
      <c r="K526" s="243"/>
      <c r="L526" s="243"/>
      <c r="M526" s="243"/>
      <c r="N526" s="243"/>
      <c r="O526" s="243"/>
      <c r="P526" s="243"/>
    </row>
    <row r="527" spans="1:16" ht="19.5" customHeight="1" x14ac:dyDescent="0.25">
      <c r="A527" s="54" t="s">
        <v>42</v>
      </c>
      <c r="B527" s="51"/>
      <c r="C527" s="237"/>
      <c r="D527" s="237"/>
      <c r="E527" s="237"/>
      <c r="F527" s="237"/>
      <c r="G527" s="237"/>
      <c r="H527" s="237"/>
      <c r="I527" s="237"/>
      <c r="J527" s="237"/>
      <c r="K527" s="237"/>
      <c r="L527" s="237"/>
      <c r="M527" s="237"/>
      <c r="N527" s="237"/>
      <c r="O527" s="237"/>
      <c r="P527" s="237"/>
    </row>
    <row r="528" spans="1:16" ht="19.5" customHeight="1" x14ac:dyDescent="0.25">
      <c r="A528" s="260" t="s">
        <v>43</v>
      </c>
      <c r="B528" s="261"/>
      <c r="C528" s="237"/>
      <c r="D528" s="237"/>
      <c r="E528" s="237"/>
      <c r="F528" s="237"/>
      <c r="G528" s="237"/>
      <c r="H528" s="237"/>
      <c r="I528" s="237"/>
      <c r="J528" s="237"/>
      <c r="K528" s="237"/>
      <c r="L528" s="237"/>
      <c r="M528" s="237"/>
      <c r="N528" s="237"/>
      <c r="O528" s="237"/>
      <c r="P528" s="237"/>
    </row>
    <row r="529" spans="1:16" ht="19.5" customHeight="1" x14ac:dyDescent="0.25">
      <c r="A529" s="49" t="s">
        <v>44</v>
      </c>
      <c r="B529" s="50"/>
      <c r="C529" s="251"/>
      <c r="D529" s="252"/>
      <c r="E529" s="251"/>
      <c r="F529" s="252"/>
      <c r="G529" s="251"/>
      <c r="H529" s="252"/>
      <c r="I529" s="251"/>
      <c r="J529" s="252"/>
      <c r="K529" s="251"/>
      <c r="L529" s="252"/>
      <c r="M529" s="251"/>
      <c r="N529" s="252"/>
      <c r="O529" s="251"/>
      <c r="P529" s="252"/>
    </row>
    <row r="530" spans="1:16" ht="19.5" customHeight="1" x14ac:dyDescent="0.25">
      <c r="A530" s="54" t="s">
        <v>45</v>
      </c>
      <c r="B530" s="51"/>
      <c r="C530" s="253"/>
      <c r="D530" s="254"/>
      <c r="E530" s="253"/>
      <c r="F530" s="254"/>
      <c r="G530" s="253"/>
      <c r="H530" s="254"/>
      <c r="I530" s="253"/>
      <c r="J530" s="254"/>
      <c r="K530" s="253"/>
      <c r="L530" s="254"/>
      <c r="M530" s="253"/>
      <c r="N530" s="254"/>
      <c r="O530" s="253"/>
      <c r="P530" s="254"/>
    </row>
    <row r="531" spans="1:16" ht="19.5" customHeight="1" x14ac:dyDescent="0.25">
      <c r="A531" s="57" t="s">
        <v>46</v>
      </c>
      <c r="B531" s="58"/>
      <c r="C531" s="237"/>
      <c r="D531" s="237"/>
      <c r="E531" s="237"/>
      <c r="F531" s="237"/>
      <c r="G531" s="237"/>
      <c r="H531" s="237"/>
      <c r="I531" s="237"/>
      <c r="J531" s="237"/>
      <c r="K531" s="237"/>
      <c r="L531" s="237"/>
      <c r="M531" s="237"/>
      <c r="N531" s="237"/>
      <c r="O531" s="237"/>
      <c r="P531" s="237"/>
    </row>
    <row r="532" spans="1:16" ht="19.5" customHeight="1" x14ac:dyDescent="0.25">
      <c r="A532" s="57" t="s">
        <v>47</v>
      </c>
      <c r="B532" s="58"/>
      <c r="C532" s="237"/>
      <c r="D532" s="237"/>
      <c r="E532" s="237"/>
      <c r="F532" s="237"/>
      <c r="G532" s="237"/>
      <c r="H532" s="237"/>
      <c r="I532" s="237"/>
      <c r="J532" s="237"/>
      <c r="K532" s="237"/>
      <c r="L532" s="237"/>
      <c r="M532" s="237"/>
      <c r="N532" s="237"/>
      <c r="O532" s="237"/>
      <c r="P532" s="237"/>
    </row>
    <row r="533" spans="1:16" ht="19.5" customHeight="1" x14ac:dyDescent="0.25">
      <c r="A533" s="57" t="s">
        <v>48</v>
      </c>
      <c r="B533" s="58"/>
      <c r="C533" s="237"/>
      <c r="D533" s="237"/>
      <c r="E533" s="237"/>
      <c r="F533" s="237"/>
      <c r="G533" s="237"/>
      <c r="H533" s="237"/>
      <c r="I533" s="237"/>
      <c r="J533" s="237"/>
      <c r="K533" s="237"/>
      <c r="L533" s="237"/>
      <c r="M533" s="237"/>
      <c r="N533" s="237"/>
      <c r="O533" s="237"/>
      <c r="P533" s="237"/>
    </row>
    <row r="534" spans="1:16" ht="19.5" customHeight="1" x14ac:dyDescent="0.25">
      <c r="A534" s="57" t="s">
        <v>49</v>
      </c>
      <c r="B534" s="58"/>
      <c r="C534" s="237"/>
      <c r="D534" s="237"/>
      <c r="E534" s="237"/>
      <c r="F534" s="237"/>
      <c r="G534" s="237"/>
      <c r="H534" s="237"/>
      <c r="I534" s="237"/>
      <c r="J534" s="237"/>
      <c r="K534" s="237"/>
      <c r="L534" s="237"/>
      <c r="M534" s="237"/>
      <c r="N534" s="237"/>
      <c r="O534" s="237"/>
      <c r="P534" s="237"/>
    </row>
    <row r="535" spans="1:16" ht="19.5" customHeight="1" x14ac:dyDescent="0.25">
      <c r="A535" s="54" t="s">
        <v>50</v>
      </c>
      <c r="B535" s="51"/>
      <c r="C535" s="237"/>
      <c r="D535" s="237"/>
      <c r="E535" s="237"/>
      <c r="F535" s="237"/>
      <c r="G535" s="237"/>
      <c r="H535" s="237"/>
      <c r="I535" s="237"/>
      <c r="J535" s="237"/>
      <c r="K535" s="237"/>
      <c r="L535" s="237"/>
      <c r="M535" s="237"/>
      <c r="N535" s="237"/>
      <c r="O535" s="237"/>
      <c r="P535" s="237"/>
    </row>
    <row r="539" spans="1:16" x14ac:dyDescent="0.25">
      <c r="C539" s="236" t="s">
        <v>94</v>
      </c>
      <c r="D539" s="236"/>
      <c r="E539" s="236"/>
      <c r="F539" s="236"/>
      <c r="K539" s="236" t="s">
        <v>113</v>
      </c>
      <c r="L539" s="236"/>
      <c r="M539" s="236"/>
      <c r="N539" s="236"/>
    </row>
    <row r="540" spans="1:16" x14ac:dyDescent="0.25">
      <c r="C540" s="235" t="s">
        <v>118</v>
      </c>
      <c r="D540" s="235"/>
      <c r="E540" s="235"/>
      <c r="F540" s="235"/>
      <c r="K540" s="235" t="s">
        <v>87</v>
      </c>
      <c r="L540" s="235"/>
      <c r="M540" s="235"/>
      <c r="N540" s="235"/>
    </row>
    <row r="541" spans="1:16" x14ac:dyDescent="0.25">
      <c r="C541" s="235" t="s">
        <v>89</v>
      </c>
      <c r="D541" s="235"/>
      <c r="E541" s="235"/>
      <c r="F541" s="235"/>
      <c r="K541" s="235" t="s">
        <v>90</v>
      </c>
      <c r="L541" s="235"/>
      <c r="M541" s="235"/>
      <c r="N541" s="235"/>
    </row>
    <row r="542" spans="1:16" x14ac:dyDescent="0.25">
      <c r="G542" s="236" t="s">
        <v>114</v>
      </c>
      <c r="H542" s="236"/>
      <c r="I542" s="236"/>
      <c r="J542" s="236"/>
    </row>
    <row r="543" spans="1:16" x14ac:dyDescent="0.25">
      <c r="G543" s="235" t="s">
        <v>115</v>
      </c>
      <c r="H543" s="235"/>
      <c r="I543" s="235"/>
      <c r="J543" s="235"/>
    </row>
    <row r="544" spans="1:16" x14ac:dyDescent="0.25">
      <c r="G544" s="235" t="s">
        <v>92</v>
      </c>
      <c r="H544" s="235"/>
      <c r="I544" s="235"/>
      <c r="J544" s="235"/>
    </row>
    <row r="545" spans="1:16" x14ac:dyDescent="0.25">
      <c r="C545" s="236" t="s">
        <v>116</v>
      </c>
      <c r="D545" s="236"/>
      <c r="E545" s="236"/>
      <c r="F545" s="236"/>
      <c r="K545" s="236" t="s">
        <v>117</v>
      </c>
      <c r="L545" s="236"/>
      <c r="M545" s="236"/>
      <c r="N545" s="236"/>
    </row>
    <row r="546" spans="1:16" x14ac:dyDescent="0.25">
      <c r="C546" s="235" t="s">
        <v>119</v>
      </c>
      <c r="D546" s="235"/>
      <c r="E546" s="235"/>
      <c r="F546" s="235"/>
      <c r="K546" s="235" t="s">
        <v>120</v>
      </c>
      <c r="L546" s="235"/>
      <c r="M546" s="235"/>
      <c r="N546" s="235"/>
    </row>
    <row r="547" spans="1:16" x14ac:dyDescent="0.25">
      <c r="C547" s="235" t="s">
        <v>89</v>
      </c>
      <c r="D547" s="235"/>
      <c r="E547" s="235"/>
      <c r="F547" s="235"/>
      <c r="K547" s="235" t="s">
        <v>89</v>
      </c>
      <c r="L547" s="235"/>
      <c r="M547" s="235"/>
      <c r="N547" s="235"/>
    </row>
    <row r="549" spans="1:16" ht="15.75" x14ac:dyDescent="0.25">
      <c r="A549" s="47" t="s">
        <v>39</v>
      </c>
      <c r="C549" s="240" t="e">
        <f>'Bid-Summary'!B204</f>
        <v>#REF!</v>
      </c>
      <c r="D549" s="240"/>
      <c r="E549" s="46"/>
      <c r="F549" s="46"/>
      <c r="G549" s="46"/>
      <c r="H549" s="46"/>
      <c r="I549" s="46"/>
      <c r="J549" s="46"/>
      <c r="K549" s="46"/>
      <c r="L549" s="46"/>
      <c r="M549" s="46"/>
      <c r="N549" s="46"/>
      <c r="O549" s="46"/>
      <c r="P549" s="46"/>
    </row>
    <row r="550" spans="1:16" ht="15.75" x14ac:dyDescent="0.25">
      <c r="A550" s="47" t="s">
        <v>37</v>
      </c>
      <c r="C550" s="240" t="e">
        <f>'Bid-Summary'!C205</f>
        <v>#REF!</v>
      </c>
      <c r="D550" s="240"/>
      <c r="E550" s="240"/>
      <c r="F550" s="240"/>
      <c r="G550" s="240"/>
      <c r="H550" s="240"/>
      <c r="I550" s="240"/>
      <c r="J550" s="240"/>
      <c r="K550" s="240"/>
      <c r="L550" s="240"/>
      <c r="M550" s="240"/>
      <c r="N550" s="240"/>
      <c r="O550" s="240"/>
      <c r="P550" s="48"/>
    </row>
    <row r="551" spans="1:16" ht="15.75" x14ac:dyDescent="0.25">
      <c r="A551" s="47" t="s">
        <v>38</v>
      </c>
      <c r="C551" s="238" t="e">
        <f>'Bid-Summary'!D204</f>
        <v>#REF!</v>
      </c>
      <c r="D551" s="238"/>
      <c r="E551" s="46"/>
      <c r="F551" s="46"/>
      <c r="G551" s="46"/>
      <c r="H551" s="46"/>
      <c r="I551" s="46"/>
      <c r="J551" s="46"/>
      <c r="K551" s="46"/>
      <c r="L551" s="46"/>
      <c r="M551" s="46"/>
      <c r="N551" s="46"/>
      <c r="O551" s="46"/>
      <c r="P551" s="46"/>
    </row>
    <row r="553" spans="1:16" x14ac:dyDescent="0.25">
      <c r="A553" s="43"/>
      <c r="B553" s="44"/>
      <c r="C553" s="239" t="s">
        <v>51</v>
      </c>
      <c r="D553" s="239"/>
      <c r="E553" s="239" t="s">
        <v>52</v>
      </c>
      <c r="F553" s="239"/>
      <c r="G553" s="239" t="s">
        <v>53</v>
      </c>
      <c r="H553" s="239"/>
      <c r="I553" s="239" t="s">
        <v>54</v>
      </c>
      <c r="J553" s="239"/>
      <c r="K553" s="239" t="s">
        <v>55</v>
      </c>
      <c r="L553" s="239"/>
      <c r="M553" s="239" t="s">
        <v>56</v>
      </c>
      <c r="N553" s="239"/>
      <c r="O553" s="246" t="s">
        <v>57</v>
      </c>
      <c r="P553" s="246"/>
    </row>
    <row r="554" spans="1:16" ht="19.5" customHeight="1" x14ac:dyDescent="0.25">
      <c r="A554" s="2"/>
      <c r="B554" s="45"/>
      <c r="C554" s="247">
        <f>'Bid-Summary'!B209</f>
        <v>0</v>
      </c>
      <c r="D554" s="248"/>
      <c r="E554" s="247">
        <f>'Bid-Summary'!B210</f>
        <v>0</v>
      </c>
      <c r="F554" s="248"/>
      <c r="G554" s="247"/>
      <c r="H554" s="248"/>
      <c r="I554" s="247"/>
      <c r="J554" s="248"/>
      <c r="K554" s="247"/>
      <c r="L554" s="248"/>
      <c r="M554" s="249"/>
      <c r="N554" s="250"/>
      <c r="O554" s="249"/>
      <c r="P554" s="250"/>
    </row>
    <row r="555" spans="1:16" ht="19.5" customHeight="1" x14ac:dyDescent="0.25">
      <c r="A555" s="256" t="s">
        <v>40</v>
      </c>
      <c r="B555" s="257"/>
      <c r="C555" s="255">
        <f>'Bid Amount'!C472:D472</f>
        <v>0</v>
      </c>
      <c r="D555" s="255"/>
      <c r="E555" s="255">
        <f>'Bid Amount'!E472:F472</f>
        <v>0</v>
      </c>
      <c r="F555" s="255"/>
      <c r="G555" s="255">
        <f>'Bid Amount'!G472:H472</f>
        <v>0</v>
      </c>
      <c r="H555" s="255"/>
      <c r="I555" s="258">
        <f>'Bid Amount'!I472:J472</f>
        <v>0</v>
      </c>
      <c r="J555" s="259"/>
      <c r="K555" s="255">
        <f>'Bid Amount'!K472:L472</f>
        <v>0</v>
      </c>
      <c r="L555" s="255"/>
      <c r="M555" s="255">
        <f>'Bid Amount'!M472:N472</f>
        <v>0</v>
      </c>
      <c r="N555" s="255"/>
      <c r="O555" s="255"/>
      <c r="P555" s="255"/>
    </row>
    <row r="556" spans="1:16" ht="19.5" customHeight="1" x14ac:dyDescent="0.25">
      <c r="A556" s="52" t="s">
        <v>41</v>
      </c>
      <c r="B556" s="53"/>
      <c r="C556" s="243"/>
      <c r="D556" s="243"/>
      <c r="E556" s="243"/>
      <c r="F556" s="243"/>
      <c r="G556" s="243"/>
      <c r="H556" s="243"/>
      <c r="I556" s="243"/>
      <c r="J556" s="243"/>
      <c r="K556" s="243"/>
      <c r="L556" s="243"/>
      <c r="M556" s="243"/>
      <c r="N556" s="243"/>
      <c r="O556" s="243"/>
      <c r="P556" s="243"/>
    </row>
    <row r="557" spans="1:16" ht="19.5" customHeight="1" x14ac:dyDescent="0.25">
      <c r="A557" s="54" t="s">
        <v>42</v>
      </c>
      <c r="B557" s="51"/>
      <c r="C557" s="237"/>
      <c r="D557" s="237"/>
      <c r="E557" s="237"/>
      <c r="F557" s="237"/>
      <c r="G557" s="237"/>
      <c r="H557" s="237"/>
      <c r="I557" s="237"/>
      <c r="J557" s="237"/>
      <c r="K557" s="237"/>
      <c r="L557" s="237"/>
      <c r="M557" s="237"/>
      <c r="N557" s="237"/>
      <c r="O557" s="237"/>
      <c r="P557" s="237"/>
    </row>
    <row r="558" spans="1:16" ht="19.5" customHeight="1" x14ac:dyDescent="0.25">
      <c r="A558" s="260" t="s">
        <v>43</v>
      </c>
      <c r="B558" s="261"/>
      <c r="C558" s="237"/>
      <c r="D558" s="237"/>
      <c r="E558" s="237"/>
      <c r="F558" s="237"/>
      <c r="G558" s="237"/>
      <c r="H558" s="237"/>
      <c r="I558" s="237"/>
      <c r="J558" s="237"/>
      <c r="K558" s="237"/>
      <c r="L558" s="237"/>
      <c r="M558" s="237"/>
      <c r="N558" s="237"/>
      <c r="O558" s="237"/>
      <c r="P558" s="237"/>
    </row>
    <row r="559" spans="1:16" ht="19.5" customHeight="1" x14ac:dyDescent="0.25">
      <c r="A559" s="49" t="s">
        <v>44</v>
      </c>
      <c r="B559" s="50"/>
      <c r="C559" s="251"/>
      <c r="D559" s="252"/>
      <c r="E559" s="251"/>
      <c r="F559" s="252"/>
      <c r="G559" s="251"/>
      <c r="H559" s="252"/>
      <c r="I559" s="251"/>
      <c r="J559" s="252"/>
      <c r="K559" s="251"/>
      <c r="L559" s="252"/>
      <c r="M559" s="251"/>
      <c r="N559" s="252"/>
      <c r="O559" s="251"/>
      <c r="P559" s="252"/>
    </row>
    <row r="560" spans="1:16" ht="19.5" customHeight="1" x14ac:dyDescent="0.25">
      <c r="A560" s="54" t="s">
        <v>45</v>
      </c>
      <c r="B560" s="51"/>
      <c r="C560" s="253"/>
      <c r="D560" s="254"/>
      <c r="E560" s="253"/>
      <c r="F560" s="254"/>
      <c r="G560" s="253"/>
      <c r="H560" s="254"/>
      <c r="I560" s="253"/>
      <c r="J560" s="254"/>
      <c r="K560" s="253"/>
      <c r="L560" s="254"/>
      <c r="M560" s="253"/>
      <c r="N560" s="254"/>
      <c r="O560" s="253"/>
      <c r="P560" s="254"/>
    </row>
    <row r="561" spans="1:16" ht="19.5" customHeight="1" x14ac:dyDescent="0.25">
      <c r="A561" s="57" t="s">
        <v>46</v>
      </c>
      <c r="B561" s="58"/>
      <c r="C561" s="237"/>
      <c r="D561" s="237"/>
      <c r="E561" s="237"/>
      <c r="F561" s="237"/>
      <c r="G561" s="237"/>
      <c r="H561" s="237"/>
      <c r="I561" s="237"/>
      <c r="J561" s="237"/>
      <c r="K561" s="237"/>
      <c r="L561" s="237"/>
      <c r="M561" s="237"/>
      <c r="N561" s="237"/>
      <c r="O561" s="237"/>
      <c r="P561" s="237"/>
    </row>
    <row r="562" spans="1:16" ht="19.5" customHeight="1" x14ac:dyDescent="0.25">
      <c r="A562" s="57" t="s">
        <v>47</v>
      </c>
      <c r="B562" s="58"/>
      <c r="C562" s="237"/>
      <c r="D562" s="237"/>
      <c r="E562" s="237"/>
      <c r="F562" s="237"/>
      <c r="G562" s="237"/>
      <c r="H562" s="237"/>
      <c r="I562" s="237"/>
      <c r="J562" s="237"/>
      <c r="K562" s="237"/>
      <c r="L562" s="237"/>
      <c r="M562" s="237"/>
      <c r="N562" s="237"/>
      <c r="O562" s="237"/>
      <c r="P562" s="237"/>
    </row>
    <row r="563" spans="1:16" ht="19.5" customHeight="1" x14ac:dyDescent="0.25">
      <c r="A563" s="57" t="s">
        <v>48</v>
      </c>
      <c r="B563" s="58"/>
      <c r="C563" s="237"/>
      <c r="D563" s="237"/>
      <c r="E563" s="237"/>
      <c r="F563" s="237"/>
      <c r="G563" s="237"/>
      <c r="H563" s="237"/>
      <c r="I563" s="237"/>
      <c r="J563" s="237"/>
      <c r="K563" s="237"/>
      <c r="L563" s="237"/>
      <c r="M563" s="237"/>
      <c r="N563" s="237"/>
      <c r="O563" s="237"/>
      <c r="P563" s="237"/>
    </row>
    <row r="564" spans="1:16" ht="19.5" customHeight="1" x14ac:dyDescent="0.25">
      <c r="A564" s="57" t="s">
        <v>49</v>
      </c>
      <c r="B564" s="58"/>
      <c r="C564" s="237"/>
      <c r="D564" s="237"/>
      <c r="E564" s="237"/>
      <c r="F564" s="237"/>
      <c r="G564" s="237"/>
      <c r="H564" s="237"/>
      <c r="I564" s="237"/>
      <c r="J564" s="237"/>
      <c r="K564" s="237"/>
      <c r="L564" s="237"/>
      <c r="M564" s="237"/>
      <c r="N564" s="237"/>
      <c r="O564" s="237"/>
      <c r="P564" s="237"/>
    </row>
    <row r="565" spans="1:16" ht="19.5" customHeight="1" x14ac:dyDescent="0.25">
      <c r="A565" s="54" t="s">
        <v>50</v>
      </c>
      <c r="B565" s="51"/>
      <c r="C565" s="237"/>
      <c r="D565" s="237"/>
      <c r="E565" s="237"/>
      <c r="F565" s="237"/>
      <c r="G565" s="237"/>
      <c r="H565" s="237"/>
      <c r="I565" s="237"/>
      <c r="J565" s="237"/>
      <c r="K565" s="237"/>
      <c r="L565" s="237"/>
      <c r="M565" s="237"/>
      <c r="N565" s="237"/>
      <c r="O565" s="237"/>
      <c r="P565" s="237"/>
    </row>
    <row r="569" spans="1:16" x14ac:dyDescent="0.25">
      <c r="C569" s="236" t="s">
        <v>94</v>
      </c>
      <c r="D569" s="236"/>
      <c r="E569" s="236"/>
      <c r="F569" s="236"/>
      <c r="K569" s="236" t="s">
        <v>113</v>
      </c>
      <c r="L569" s="236"/>
      <c r="M569" s="236"/>
      <c r="N569" s="236"/>
    </row>
    <row r="570" spans="1:16" x14ac:dyDescent="0.25">
      <c r="C570" s="235" t="s">
        <v>118</v>
      </c>
      <c r="D570" s="235"/>
      <c r="E570" s="235"/>
      <c r="F570" s="235"/>
      <c r="K570" s="235" t="s">
        <v>87</v>
      </c>
      <c r="L570" s="235"/>
      <c r="M570" s="235"/>
      <c r="N570" s="235"/>
    </row>
    <row r="571" spans="1:16" x14ac:dyDescent="0.25">
      <c r="C571" s="235" t="s">
        <v>89</v>
      </c>
      <c r="D571" s="235"/>
      <c r="E571" s="235"/>
      <c r="F571" s="235"/>
      <c r="K571" s="235" t="s">
        <v>90</v>
      </c>
      <c r="L571" s="235"/>
      <c r="M571" s="235"/>
      <c r="N571" s="235"/>
    </row>
    <row r="572" spans="1:16" x14ac:dyDescent="0.25">
      <c r="G572" s="236" t="s">
        <v>114</v>
      </c>
      <c r="H572" s="236"/>
      <c r="I572" s="236"/>
      <c r="J572" s="236"/>
    </row>
    <row r="573" spans="1:16" x14ac:dyDescent="0.25">
      <c r="G573" s="235" t="s">
        <v>115</v>
      </c>
      <c r="H573" s="235"/>
      <c r="I573" s="235"/>
      <c r="J573" s="235"/>
    </row>
    <row r="574" spans="1:16" x14ac:dyDescent="0.25">
      <c r="G574" s="235" t="s">
        <v>92</v>
      </c>
      <c r="H574" s="235"/>
      <c r="I574" s="235"/>
      <c r="J574" s="235"/>
    </row>
    <row r="575" spans="1:16" x14ac:dyDescent="0.25">
      <c r="C575" s="236" t="s">
        <v>116</v>
      </c>
      <c r="D575" s="236"/>
      <c r="E575" s="236"/>
      <c r="F575" s="236"/>
      <c r="K575" s="236" t="s">
        <v>117</v>
      </c>
      <c r="L575" s="236"/>
      <c r="M575" s="236"/>
      <c r="N575" s="236"/>
    </row>
    <row r="576" spans="1:16" x14ac:dyDescent="0.25">
      <c r="C576" s="235" t="s">
        <v>119</v>
      </c>
      <c r="D576" s="235"/>
      <c r="E576" s="235"/>
      <c r="F576" s="235"/>
      <c r="K576" s="235" t="s">
        <v>120</v>
      </c>
      <c r="L576" s="235"/>
      <c r="M576" s="235"/>
      <c r="N576" s="235"/>
    </row>
    <row r="577" spans="1:16" x14ac:dyDescent="0.25">
      <c r="C577" s="235" t="s">
        <v>89</v>
      </c>
      <c r="D577" s="235"/>
      <c r="E577" s="235"/>
      <c r="F577" s="235"/>
      <c r="K577" s="235" t="s">
        <v>89</v>
      </c>
      <c r="L577" s="235"/>
      <c r="M577" s="235"/>
      <c r="N577" s="235"/>
    </row>
    <row r="579" spans="1:16" ht="15.75" x14ac:dyDescent="0.25">
      <c r="A579" s="47" t="s">
        <v>39</v>
      </c>
      <c r="C579" s="263" t="e">
        <f>'Bid-Summary'!B215</f>
        <v>#REF!</v>
      </c>
      <c r="D579" s="240"/>
      <c r="E579" s="46"/>
      <c r="F579" s="46"/>
      <c r="G579" s="46"/>
      <c r="H579" s="46"/>
      <c r="I579" s="46"/>
      <c r="J579" s="46"/>
      <c r="K579" s="46"/>
      <c r="L579" s="46"/>
      <c r="M579" s="46"/>
      <c r="N579" s="46"/>
      <c r="O579" s="46"/>
      <c r="P579" s="46"/>
    </row>
    <row r="580" spans="1:16" ht="15.75" x14ac:dyDescent="0.25">
      <c r="A580" s="47" t="s">
        <v>37</v>
      </c>
      <c r="C580" s="240" t="e">
        <f>'Bid-Summary'!C216</f>
        <v>#REF!</v>
      </c>
      <c r="D580" s="240"/>
      <c r="E580" s="240"/>
      <c r="F580" s="240"/>
      <c r="G580" s="240"/>
      <c r="H580" s="240"/>
      <c r="I580" s="240"/>
      <c r="J580" s="240"/>
      <c r="K580" s="240"/>
      <c r="L580" s="240"/>
      <c r="M580" s="240"/>
      <c r="N580" s="240"/>
      <c r="O580" s="240"/>
      <c r="P580" s="48"/>
    </row>
    <row r="581" spans="1:16" ht="15.75" x14ac:dyDescent="0.25">
      <c r="A581" s="47" t="s">
        <v>38</v>
      </c>
      <c r="C581" s="238" t="e">
        <f>'Bid-Summary'!D215</f>
        <v>#REF!</v>
      </c>
      <c r="D581" s="238"/>
      <c r="E581" s="46"/>
      <c r="F581" s="46"/>
      <c r="G581" s="46"/>
      <c r="H581" s="46"/>
      <c r="I581" s="46"/>
      <c r="J581" s="46"/>
      <c r="K581" s="46"/>
      <c r="L581" s="46"/>
      <c r="M581" s="46"/>
      <c r="N581" s="46"/>
      <c r="O581" s="46"/>
      <c r="P581" s="46"/>
    </row>
    <row r="583" spans="1:16" ht="15" customHeight="1" x14ac:dyDescent="0.25">
      <c r="A583" s="43"/>
      <c r="B583" s="44"/>
      <c r="C583" s="239" t="s">
        <v>51</v>
      </c>
      <c r="D583" s="239"/>
      <c r="E583" s="239" t="s">
        <v>52</v>
      </c>
      <c r="F583" s="239"/>
      <c r="G583" s="239" t="s">
        <v>53</v>
      </c>
      <c r="H583" s="239"/>
      <c r="I583" s="239" t="s">
        <v>54</v>
      </c>
      <c r="J583" s="239"/>
      <c r="K583" s="239" t="s">
        <v>55</v>
      </c>
      <c r="L583" s="239"/>
      <c r="M583" s="239" t="s">
        <v>56</v>
      </c>
      <c r="N583" s="239"/>
      <c r="O583" s="246" t="s">
        <v>57</v>
      </c>
      <c r="P583" s="246"/>
    </row>
    <row r="584" spans="1:16" ht="19.5" customHeight="1" x14ac:dyDescent="0.25">
      <c r="A584" s="2"/>
      <c r="B584" s="45"/>
      <c r="C584" s="247">
        <f>'Bid-Summary'!B220</f>
        <v>0</v>
      </c>
      <c r="D584" s="248"/>
      <c r="E584" s="247">
        <f>'Bid-Summary'!B221</f>
        <v>0</v>
      </c>
      <c r="F584" s="248"/>
      <c r="G584" s="247">
        <f>'Bid-Summary'!B222</f>
        <v>0</v>
      </c>
      <c r="H584" s="248"/>
      <c r="I584" s="247">
        <f>'Bid-Summary'!B223</f>
        <v>0</v>
      </c>
      <c r="J584" s="248"/>
      <c r="K584" s="247">
        <f>'Bid-Summary'!B224</f>
        <v>0</v>
      </c>
      <c r="L584" s="248"/>
      <c r="M584" s="249">
        <f>'Bid-Summary'!H220</f>
        <v>0</v>
      </c>
      <c r="N584" s="250"/>
      <c r="O584" s="249">
        <f>'Bid-Summary'!H221</f>
        <v>0</v>
      </c>
      <c r="P584" s="250"/>
    </row>
    <row r="585" spans="1:16" ht="19.5" customHeight="1" x14ac:dyDescent="0.25">
      <c r="A585" s="256" t="s">
        <v>40</v>
      </c>
      <c r="B585" s="257"/>
      <c r="C585" s="255">
        <f>'Bid Amount'!C506:D506</f>
        <v>0</v>
      </c>
      <c r="D585" s="255"/>
      <c r="E585" s="255">
        <f>'Bid Amount'!E506:F506</f>
        <v>0</v>
      </c>
      <c r="F585" s="255"/>
      <c r="G585" s="255">
        <f>'Bid Amount'!G506:H506</f>
        <v>0</v>
      </c>
      <c r="H585" s="255"/>
      <c r="I585" s="258">
        <f>'Bid Amount'!I506:J506</f>
        <v>0</v>
      </c>
      <c r="J585" s="259"/>
      <c r="K585" s="255">
        <f>'Bid Amount'!K506:L506</f>
        <v>0</v>
      </c>
      <c r="L585" s="255"/>
      <c r="M585" s="255">
        <f>'Bid Amount'!M506:N506</f>
        <v>0</v>
      </c>
      <c r="N585" s="255"/>
      <c r="O585" s="255"/>
      <c r="P585" s="255"/>
    </row>
    <row r="586" spans="1:16" ht="19.5" customHeight="1" x14ac:dyDescent="0.25">
      <c r="A586" s="52" t="s">
        <v>41</v>
      </c>
      <c r="B586" s="53"/>
      <c r="C586" s="243"/>
      <c r="D586" s="243"/>
      <c r="E586" s="243"/>
      <c r="F586" s="243"/>
      <c r="G586" s="243"/>
      <c r="H586" s="243"/>
      <c r="I586" s="243"/>
      <c r="J586" s="243"/>
      <c r="K586" s="243"/>
      <c r="L586" s="243"/>
      <c r="M586" s="243"/>
      <c r="N586" s="243"/>
      <c r="O586" s="243"/>
      <c r="P586" s="243"/>
    </row>
    <row r="587" spans="1:16" ht="19.5" customHeight="1" x14ac:dyDescent="0.25">
      <c r="A587" s="54" t="s">
        <v>42</v>
      </c>
      <c r="B587" s="51"/>
      <c r="C587" s="237"/>
      <c r="D587" s="237"/>
      <c r="E587" s="237"/>
      <c r="F587" s="237"/>
      <c r="G587" s="237"/>
      <c r="H587" s="237"/>
      <c r="I587" s="237"/>
      <c r="J587" s="237"/>
      <c r="K587" s="237"/>
      <c r="L587" s="237"/>
      <c r="M587" s="237"/>
      <c r="N587" s="237"/>
      <c r="O587" s="237"/>
      <c r="P587" s="237"/>
    </row>
    <row r="588" spans="1:16" ht="19.5" customHeight="1" x14ac:dyDescent="0.25">
      <c r="A588" s="260" t="s">
        <v>43</v>
      </c>
      <c r="B588" s="261"/>
      <c r="C588" s="237"/>
      <c r="D588" s="237"/>
      <c r="E588" s="237"/>
      <c r="F588" s="237"/>
      <c r="G588" s="237"/>
      <c r="H588" s="237"/>
      <c r="I588" s="237"/>
      <c r="J588" s="237"/>
      <c r="K588" s="237"/>
      <c r="L588" s="237"/>
      <c r="M588" s="237"/>
      <c r="N588" s="237"/>
      <c r="O588" s="237"/>
      <c r="P588" s="237"/>
    </row>
    <row r="589" spans="1:16" ht="19.5" customHeight="1" x14ac:dyDescent="0.25">
      <c r="A589" s="49" t="s">
        <v>44</v>
      </c>
      <c r="B589" s="50"/>
      <c r="C589" s="251"/>
      <c r="D589" s="252"/>
      <c r="E589" s="251"/>
      <c r="F589" s="252"/>
      <c r="G589" s="251"/>
      <c r="H589" s="252"/>
      <c r="I589" s="251"/>
      <c r="J589" s="252"/>
      <c r="K589" s="251"/>
      <c r="L589" s="252"/>
      <c r="M589" s="251"/>
      <c r="N589" s="252"/>
      <c r="O589" s="251"/>
      <c r="P589" s="252"/>
    </row>
    <row r="590" spans="1:16" ht="19.5" customHeight="1" x14ac:dyDescent="0.25">
      <c r="A590" s="54" t="s">
        <v>45</v>
      </c>
      <c r="B590" s="51"/>
      <c r="C590" s="253"/>
      <c r="D590" s="254"/>
      <c r="E590" s="253"/>
      <c r="F590" s="254"/>
      <c r="G590" s="253"/>
      <c r="H590" s="254"/>
      <c r="I590" s="253"/>
      <c r="J590" s="254"/>
      <c r="K590" s="253"/>
      <c r="L590" s="254"/>
      <c r="M590" s="253"/>
      <c r="N590" s="254"/>
      <c r="O590" s="253"/>
      <c r="P590" s="254"/>
    </row>
    <row r="591" spans="1:16" ht="19.5" customHeight="1" x14ac:dyDescent="0.25">
      <c r="A591" s="57" t="s">
        <v>46</v>
      </c>
      <c r="B591" s="58"/>
      <c r="C591" s="237"/>
      <c r="D591" s="237"/>
      <c r="E591" s="237"/>
      <c r="F591" s="237"/>
      <c r="G591" s="237"/>
      <c r="H591" s="237"/>
      <c r="I591" s="237"/>
      <c r="J591" s="237"/>
      <c r="K591" s="237"/>
      <c r="L591" s="237"/>
      <c r="M591" s="237"/>
      <c r="N591" s="237"/>
      <c r="O591" s="237"/>
      <c r="P591" s="237"/>
    </row>
    <row r="592" spans="1:16" ht="19.5" customHeight="1" x14ac:dyDescent="0.25">
      <c r="A592" s="57" t="s">
        <v>47</v>
      </c>
      <c r="B592" s="58"/>
      <c r="C592" s="237"/>
      <c r="D592" s="237"/>
      <c r="E592" s="237"/>
      <c r="F592" s="237"/>
      <c r="G592" s="237"/>
      <c r="H592" s="237"/>
      <c r="I592" s="237"/>
      <c r="J592" s="237"/>
      <c r="K592" s="237"/>
      <c r="L592" s="237"/>
      <c r="M592" s="237"/>
      <c r="N592" s="237"/>
      <c r="O592" s="237"/>
      <c r="P592" s="237"/>
    </row>
    <row r="593" spans="1:16" ht="19.5" customHeight="1" x14ac:dyDescent="0.25">
      <c r="A593" s="57" t="s">
        <v>48</v>
      </c>
      <c r="B593" s="58"/>
      <c r="C593" s="237"/>
      <c r="D593" s="237"/>
      <c r="E593" s="237"/>
      <c r="F593" s="237"/>
      <c r="G593" s="237"/>
      <c r="H593" s="237"/>
      <c r="I593" s="237"/>
      <c r="J593" s="237"/>
      <c r="K593" s="237"/>
      <c r="L593" s="237"/>
      <c r="M593" s="237"/>
      <c r="N593" s="237"/>
      <c r="O593" s="237"/>
      <c r="P593" s="237"/>
    </row>
    <row r="594" spans="1:16" ht="19.5" customHeight="1" x14ac:dyDescent="0.25">
      <c r="A594" s="57" t="s">
        <v>49</v>
      </c>
      <c r="B594" s="58"/>
      <c r="C594" s="237"/>
      <c r="D594" s="237"/>
      <c r="E594" s="237"/>
      <c r="F594" s="237"/>
      <c r="G594" s="237"/>
      <c r="H594" s="237"/>
      <c r="I594" s="237"/>
      <c r="J594" s="237"/>
      <c r="K594" s="237"/>
      <c r="L594" s="237"/>
      <c r="M594" s="237"/>
      <c r="N594" s="237"/>
      <c r="O594" s="237"/>
      <c r="P594" s="237"/>
    </row>
    <row r="595" spans="1:16" ht="19.5" customHeight="1" x14ac:dyDescent="0.25">
      <c r="A595" s="54" t="s">
        <v>50</v>
      </c>
      <c r="B595" s="51"/>
      <c r="C595" s="237"/>
      <c r="D595" s="237"/>
      <c r="E595" s="237"/>
      <c r="F595" s="237"/>
      <c r="G595" s="237"/>
      <c r="H595" s="237"/>
      <c r="I595" s="237"/>
      <c r="J595" s="237"/>
      <c r="K595" s="237"/>
      <c r="L595" s="237"/>
      <c r="M595" s="237"/>
      <c r="N595" s="237"/>
      <c r="O595" s="237"/>
      <c r="P595" s="237"/>
    </row>
    <row r="599" spans="1:16" x14ac:dyDescent="0.25">
      <c r="C599" s="236" t="s">
        <v>94</v>
      </c>
      <c r="D599" s="236"/>
      <c r="E599" s="236"/>
      <c r="F599" s="236"/>
      <c r="K599" s="236" t="s">
        <v>113</v>
      </c>
      <c r="L599" s="236"/>
      <c r="M599" s="236"/>
      <c r="N599" s="236"/>
    </row>
    <row r="600" spans="1:16" x14ac:dyDescent="0.25">
      <c r="C600" s="235" t="s">
        <v>118</v>
      </c>
      <c r="D600" s="235"/>
      <c r="E600" s="235"/>
      <c r="F600" s="235"/>
      <c r="K600" s="235" t="s">
        <v>87</v>
      </c>
      <c r="L600" s="235"/>
      <c r="M600" s="235"/>
      <c r="N600" s="235"/>
    </row>
    <row r="601" spans="1:16" x14ac:dyDescent="0.25">
      <c r="C601" s="235" t="s">
        <v>89</v>
      </c>
      <c r="D601" s="235"/>
      <c r="E601" s="235"/>
      <c r="F601" s="235"/>
      <c r="K601" s="235" t="s">
        <v>90</v>
      </c>
      <c r="L601" s="235"/>
      <c r="M601" s="235"/>
      <c r="N601" s="235"/>
    </row>
    <row r="602" spans="1:16" x14ac:dyDescent="0.25">
      <c r="G602" s="236" t="s">
        <v>114</v>
      </c>
      <c r="H602" s="236"/>
      <c r="I602" s="236"/>
      <c r="J602" s="236"/>
    </row>
    <row r="603" spans="1:16" x14ac:dyDescent="0.25">
      <c r="G603" s="235" t="s">
        <v>115</v>
      </c>
      <c r="H603" s="235"/>
      <c r="I603" s="235"/>
      <c r="J603" s="235"/>
    </row>
    <row r="604" spans="1:16" x14ac:dyDescent="0.25">
      <c r="G604" s="235" t="s">
        <v>92</v>
      </c>
      <c r="H604" s="235"/>
      <c r="I604" s="235"/>
      <c r="J604" s="235"/>
    </row>
    <row r="605" spans="1:16" x14ac:dyDescent="0.25">
      <c r="C605" s="236" t="s">
        <v>116</v>
      </c>
      <c r="D605" s="236"/>
      <c r="E605" s="236"/>
      <c r="F605" s="236"/>
      <c r="K605" s="236" t="s">
        <v>117</v>
      </c>
      <c r="L605" s="236"/>
      <c r="M605" s="236"/>
      <c r="N605" s="236"/>
    </row>
    <row r="606" spans="1:16" x14ac:dyDescent="0.25">
      <c r="C606" s="235" t="s">
        <v>119</v>
      </c>
      <c r="D606" s="235"/>
      <c r="E606" s="235"/>
      <c r="F606" s="235"/>
      <c r="K606" s="235" t="s">
        <v>120</v>
      </c>
      <c r="L606" s="235"/>
      <c r="M606" s="235"/>
      <c r="N606" s="235"/>
    </row>
    <row r="607" spans="1:16" x14ac:dyDescent="0.25">
      <c r="C607" s="235" t="s">
        <v>89</v>
      </c>
      <c r="D607" s="235"/>
      <c r="E607" s="235"/>
      <c r="F607" s="235"/>
      <c r="K607" s="235" t="s">
        <v>89</v>
      </c>
      <c r="L607" s="235"/>
      <c r="M607" s="235"/>
      <c r="N607" s="235"/>
    </row>
    <row r="609" spans="1:16" ht="15.75" x14ac:dyDescent="0.25">
      <c r="A609" s="47" t="s">
        <v>39</v>
      </c>
      <c r="C609" s="240" t="e">
        <f>'Bid-Summary'!B227</f>
        <v>#REF!</v>
      </c>
      <c r="D609" s="240"/>
      <c r="E609" s="46"/>
      <c r="F609" s="46"/>
      <c r="G609" s="46"/>
      <c r="H609" s="46"/>
      <c r="I609" s="46"/>
      <c r="J609" s="46"/>
      <c r="K609" s="46"/>
      <c r="L609" s="46"/>
      <c r="M609" s="46"/>
      <c r="N609" s="46"/>
      <c r="O609" s="46"/>
      <c r="P609" s="46"/>
    </row>
    <row r="610" spans="1:16" ht="15.75" x14ac:dyDescent="0.25">
      <c r="A610" s="47" t="s">
        <v>37</v>
      </c>
      <c r="C610" s="240" t="e">
        <f>'Bid-Summary'!C228</f>
        <v>#REF!</v>
      </c>
      <c r="D610" s="240"/>
      <c r="E610" s="240"/>
      <c r="F610" s="240"/>
      <c r="G610" s="240"/>
      <c r="H610" s="240"/>
      <c r="I610" s="240"/>
      <c r="J610" s="240"/>
      <c r="K610" s="240"/>
      <c r="L610" s="240"/>
      <c r="M610" s="240"/>
      <c r="N610" s="240"/>
      <c r="O610" s="240"/>
      <c r="P610" s="48"/>
    </row>
    <row r="611" spans="1:16" ht="15.75" x14ac:dyDescent="0.25">
      <c r="A611" s="47" t="s">
        <v>38</v>
      </c>
      <c r="C611" s="238" t="e">
        <f>'Bid-Summary'!D227</f>
        <v>#REF!</v>
      </c>
      <c r="D611" s="238"/>
      <c r="E611" s="46"/>
      <c r="F611" s="46"/>
      <c r="G611" s="46"/>
      <c r="H611" s="46"/>
      <c r="I611" s="46"/>
      <c r="J611" s="46"/>
      <c r="K611" s="46"/>
      <c r="L611" s="46"/>
      <c r="M611" s="46"/>
      <c r="N611" s="46"/>
      <c r="O611" s="46"/>
      <c r="P611" s="46"/>
    </row>
    <row r="613" spans="1:16" x14ac:dyDescent="0.25">
      <c r="A613" s="43"/>
      <c r="B613" s="44"/>
      <c r="C613" s="239" t="s">
        <v>51</v>
      </c>
      <c r="D613" s="239"/>
      <c r="E613" s="239" t="s">
        <v>52</v>
      </c>
      <c r="F613" s="239"/>
      <c r="G613" s="239" t="s">
        <v>53</v>
      </c>
      <c r="H613" s="239"/>
      <c r="I613" s="239" t="s">
        <v>54</v>
      </c>
      <c r="J613" s="239"/>
      <c r="K613" s="239" t="s">
        <v>55</v>
      </c>
      <c r="L613" s="239"/>
      <c r="M613" s="239" t="s">
        <v>56</v>
      </c>
      <c r="N613" s="239"/>
      <c r="O613" s="246" t="s">
        <v>57</v>
      </c>
      <c r="P613" s="246"/>
    </row>
    <row r="614" spans="1:16" ht="19.5" customHeight="1" x14ac:dyDescent="0.25">
      <c r="A614" s="2"/>
      <c r="B614" s="45"/>
      <c r="C614" s="247">
        <f>'Bid-Summary'!B232</f>
        <v>0</v>
      </c>
      <c r="D614" s="248"/>
      <c r="E614" s="247">
        <f>'Bid-Summary'!B233</f>
        <v>0</v>
      </c>
      <c r="F614" s="248"/>
      <c r="G614" s="247">
        <f>'Bid-Summary'!B234</f>
        <v>0</v>
      </c>
      <c r="H614" s="248"/>
      <c r="I614" s="247">
        <f>'Bid-Summary'!B235</f>
        <v>0</v>
      </c>
      <c r="J614" s="248"/>
      <c r="K614" s="247">
        <f>'Bid-Summary'!B236</f>
        <v>0</v>
      </c>
      <c r="L614" s="248"/>
      <c r="M614" s="249">
        <f>'Bid-Summary'!H232</f>
        <v>0</v>
      </c>
      <c r="N614" s="250"/>
      <c r="O614" s="249">
        <f>'Bid-Summary'!H233</f>
        <v>0</v>
      </c>
      <c r="P614" s="250"/>
    </row>
    <row r="615" spans="1:16" ht="19.5" customHeight="1" x14ac:dyDescent="0.25">
      <c r="A615" s="256" t="s">
        <v>40</v>
      </c>
      <c r="B615" s="257"/>
      <c r="C615" s="255">
        <f>'Bid Amount'!C540:D540</f>
        <v>0</v>
      </c>
      <c r="D615" s="255"/>
      <c r="E615" s="255">
        <f>'Bid Amount'!E540:F540</f>
        <v>0</v>
      </c>
      <c r="F615" s="255"/>
      <c r="G615" s="255">
        <f>'Bid Amount'!G540:H540</f>
        <v>0</v>
      </c>
      <c r="H615" s="255"/>
      <c r="I615" s="258">
        <f>'Bid Amount'!I540:J540</f>
        <v>0</v>
      </c>
      <c r="J615" s="259"/>
      <c r="K615" s="255">
        <f>'Bid Amount'!K540:L540</f>
        <v>0</v>
      </c>
      <c r="L615" s="255"/>
      <c r="M615" s="255">
        <f>'Bid Amount'!M540:N540</f>
        <v>0</v>
      </c>
      <c r="N615" s="255"/>
      <c r="O615" s="255"/>
      <c r="P615" s="255"/>
    </row>
    <row r="616" spans="1:16" ht="19.5" customHeight="1" x14ac:dyDescent="0.25">
      <c r="A616" s="52" t="s">
        <v>41</v>
      </c>
      <c r="B616" s="53"/>
      <c r="C616" s="243"/>
      <c r="D616" s="243"/>
      <c r="E616" s="243"/>
      <c r="F616" s="243"/>
      <c r="G616" s="243"/>
      <c r="H616" s="243"/>
      <c r="I616" s="243"/>
      <c r="J616" s="243"/>
      <c r="K616" s="243"/>
      <c r="L616" s="243"/>
      <c r="M616" s="243"/>
      <c r="N616" s="243"/>
      <c r="O616" s="243"/>
      <c r="P616" s="243"/>
    </row>
    <row r="617" spans="1:16" ht="19.5" customHeight="1" x14ac:dyDescent="0.25">
      <c r="A617" s="54" t="s">
        <v>42</v>
      </c>
      <c r="B617" s="51"/>
      <c r="C617" s="237"/>
      <c r="D617" s="237"/>
      <c r="E617" s="237"/>
      <c r="F617" s="237"/>
      <c r="G617" s="237"/>
      <c r="H617" s="237"/>
      <c r="I617" s="237"/>
      <c r="J617" s="237"/>
      <c r="K617" s="237"/>
      <c r="L617" s="237"/>
      <c r="M617" s="237"/>
      <c r="N617" s="237"/>
      <c r="O617" s="237"/>
      <c r="P617" s="237"/>
    </row>
    <row r="618" spans="1:16" ht="19.5" customHeight="1" x14ac:dyDescent="0.25">
      <c r="A618" s="260" t="s">
        <v>43</v>
      </c>
      <c r="B618" s="261"/>
      <c r="C618" s="237"/>
      <c r="D618" s="237"/>
      <c r="E618" s="237"/>
      <c r="F618" s="237"/>
      <c r="G618" s="237"/>
      <c r="H618" s="237"/>
      <c r="I618" s="237"/>
      <c r="J618" s="237"/>
      <c r="K618" s="237"/>
      <c r="L618" s="237"/>
      <c r="M618" s="237"/>
      <c r="N618" s="237"/>
      <c r="O618" s="237"/>
      <c r="P618" s="237"/>
    </row>
    <row r="619" spans="1:16" ht="19.5" customHeight="1" x14ac:dyDescent="0.25">
      <c r="A619" s="49" t="s">
        <v>44</v>
      </c>
      <c r="B619" s="50"/>
      <c r="C619" s="251"/>
      <c r="D619" s="252"/>
      <c r="E619" s="251"/>
      <c r="F619" s="252"/>
      <c r="G619" s="251"/>
      <c r="H619" s="252"/>
      <c r="I619" s="251"/>
      <c r="J619" s="252"/>
      <c r="K619" s="251"/>
      <c r="L619" s="252"/>
      <c r="M619" s="251"/>
      <c r="N619" s="252"/>
      <c r="O619" s="251"/>
      <c r="P619" s="252"/>
    </row>
    <row r="620" spans="1:16" ht="19.5" customHeight="1" x14ac:dyDescent="0.25">
      <c r="A620" s="54" t="s">
        <v>45</v>
      </c>
      <c r="B620" s="51"/>
      <c r="C620" s="253"/>
      <c r="D620" s="254"/>
      <c r="E620" s="253"/>
      <c r="F620" s="254"/>
      <c r="G620" s="253"/>
      <c r="H620" s="254"/>
      <c r="I620" s="253"/>
      <c r="J620" s="254"/>
      <c r="K620" s="253"/>
      <c r="L620" s="254"/>
      <c r="M620" s="253"/>
      <c r="N620" s="254"/>
      <c r="O620" s="253"/>
      <c r="P620" s="254"/>
    </row>
    <row r="621" spans="1:16" ht="19.5" customHeight="1" x14ac:dyDescent="0.25">
      <c r="A621" s="57" t="s">
        <v>46</v>
      </c>
      <c r="B621" s="58"/>
      <c r="C621" s="237"/>
      <c r="D621" s="237"/>
      <c r="E621" s="237"/>
      <c r="F621" s="237"/>
      <c r="G621" s="237"/>
      <c r="H621" s="237"/>
      <c r="I621" s="237"/>
      <c r="J621" s="237"/>
      <c r="K621" s="237"/>
      <c r="L621" s="237"/>
      <c r="M621" s="237"/>
      <c r="N621" s="237"/>
      <c r="O621" s="237"/>
      <c r="P621" s="237"/>
    </row>
    <row r="622" spans="1:16" ht="19.5" customHeight="1" x14ac:dyDescent="0.25">
      <c r="A622" s="57" t="s">
        <v>47</v>
      </c>
      <c r="B622" s="58"/>
      <c r="C622" s="237"/>
      <c r="D622" s="237"/>
      <c r="E622" s="237"/>
      <c r="F622" s="237"/>
      <c r="G622" s="237"/>
      <c r="H622" s="237"/>
      <c r="I622" s="237"/>
      <c r="J622" s="237"/>
      <c r="K622" s="237"/>
      <c r="L622" s="237"/>
      <c r="M622" s="237"/>
      <c r="N622" s="237"/>
      <c r="O622" s="237"/>
      <c r="P622" s="237"/>
    </row>
    <row r="623" spans="1:16" ht="19.5" customHeight="1" x14ac:dyDescent="0.25">
      <c r="A623" s="57" t="s">
        <v>48</v>
      </c>
      <c r="B623" s="58"/>
      <c r="C623" s="237"/>
      <c r="D623" s="237"/>
      <c r="E623" s="237"/>
      <c r="F623" s="237"/>
      <c r="G623" s="237"/>
      <c r="H623" s="237"/>
      <c r="I623" s="237"/>
      <c r="J623" s="237"/>
      <c r="K623" s="237"/>
      <c r="L623" s="237"/>
      <c r="M623" s="237"/>
      <c r="N623" s="237"/>
      <c r="O623" s="237"/>
      <c r="P623" s="237"/>
    </row>
    <row r="624" spans="1:16" ht="19.5" customHeight="1" x14ac:dyDescent="0.25">
      <c r="A624" s="57" t="s">
        <v>49</v>
      </c>
      <c r="B624" s="58"/>
      <c r="C624" s="237"/>
      <c r="D624" s="237"/>
      <c r="E624" s="237"/>
      <c r="F624" s="237"/>
      <c r="G624" s="237"/>
      <c r="H624" s="237"/>
      <c r="I624" s="237"/>
      <c r="J624" s="237"/>
      <c r="K624" s="237"/>
      <c r="L624" s="237"/>
      <c r="M624" s="237"/>
      <c r="N624" s="237"/>
      <c r="O624" s="237"/>
      <c r="P624" s="237"/>
    </row>
    <row r="625" spans="1:16" ht="19.5" customHeight="1" x14ac:dyDescent="0.25">
      <c r="A625" s="54" t="s">
        <v>50</v>
      </c>
      <c r="B625" s="51"/>
      <c r="C625" s="237"/>
      <c r="D625" s="237"/>
      <c r="E625" s="237"/>
      <c r="F625" s="237"/>
      <c r="G625" s="237"/>
      <c r="H625" s="237"/>
      <c r="I625" s="237"/>
      <c r="J625" s="237"/>
      <c r="K625" s="237"/>
      <c r="L625" s="237"/>
      <c r="M625" s="237"/>
      <c r="N625" s="237"/>
      <c r="O625" s="237"/>
      <c r="P625" s="237"/>
    </row>
    <row r="629" spans="1:16" x14ac:dyDescent="0.25">
      <c r="C629" s="236" t="s">
        <v>94</v>
      </c>
      <c r="D629" s="236"/>
      <c r="E629" s="236"/>
      <c r="F629" s="236"/>
      <c r="K629" s="236" t="s">
        <v>113</v>
      </c>
      <c r="L629" s="236"/>
      <c r="M629" s="236"/>
      <c r="N629" s="236"/>
    </row>
    <row r="630" spans="1:16" x14ac:dyDescent="0.25">
      <c r="C630" s="235" t="s">
        <v>118</v>
      </c>
      <c r="D630" s="235"/>
      <c r="E630" s="235"/>
      <c r="F630" s="235"/>
      <c r="K630" s="235" t="s">
        <v>87</v>
      </c>
      <c r="L630" s="235"/>
      <c r="M630" s="235"/>
      <c r="N630" s="235"/>
    </row>
    <row r="631" spans="1:16" x14ac:dyDescent="0.25">
      <c r="C631" s="235" t="s">
        <v>89</v>
      </c>
      <c r="D631" s="235"/>
      <c r="E631" s="235"/>
      <c r="F631" s="235"/>
      <c r="K631" s="235" t="s">
        <v>90</v>
      </c>
      <c r="L631" s="235"/>
      <c r="M631" s="235"/>
      <c r="N631" s="235"/>
    </row>
    <row r="632" spans="1:16" x14ac:dyDescent="0.25">
      <c r="G632" s="236" t="s">
        <v>114</v>
      </c>
      <c r="H632" s="236"/>
      <c r="I632" s="236"/>
      <c r="J632" s="236"/>
    </row>
    <row r="633" spans="1:16" x14ac:dyDescent="0.25">
      <c r="G633" s="235" t="s">
        <v>115</v>
      </c>
      <c r="H633" s="235"/>
      <c r="I633" s="235"/>
      <c r="J633" s="235"/>
    </row>
    <row r="634" spans="1:16" x14ac:dyDescent="0.25">
      <c r="G634" s="235" t="s">
        <v>92</v>
      </c>
      <c r="H634" s="235"/>
      <c r="I634" s="235"/>
      <c r="J634" s="235"/>
    </row>
    <row r="635" spans="1:16" x14ac:dyDescent="0.25">
      <c r="C635" s="236" t="s">
        <v>116</v>
      </c>
      <c r="D635" s="236"/>
      <c r="E635" s="236"/>
      <c r="F635" s="236"/>
      <c r="K635" s="236" t="s">
        <v>117</v>
      </c>
      <c r="L635" s="236"/>
      <c r="M635" s="236"/>
      <c r="N635" s="236"/>
    </row>
    <row r="636" spans="1:16" x14ac:dyDescent="0.25">
      <c r="C636" s="235" t="s">
        <v>119</v>
      </c>
      <c r="D636" s="235"/>
      <c r="E636" s="235"/>
      <c r="F636" s="235"/>
      <c r="K636" s="235" t="s">
        <v>120</v>
      </c>
      <c r="L636" s="235"/>
      <c r="M636" s="235"/>
      <c r="N636" s="235"/>
    </row>
    <row r="637" spans="1:16" x14ac:dyDescent="0.25">
      <c r="C637" s="235" t="s">
        <v>89</v>
      </c>
      <c r="D637" s="235"/>
      <c r="E637" s="235"/>
      <c r="F637" s="235"/>
      <c r="K637" s="235" t="s">
        <v>89</v>
      </c>
      <c r="L637" s="235"/>
      <c r="M637" s="235"/>
      <c r="N637" s="235"/>
    </row>
    <row r="639" spans="1:16" ht="15.75" x14ac:dyDescent="0.25">
      <c r="A639" s="47" t="s">
        <v>39</v>
      </c>
      <c r="C639" s="240" t="e">
        <f>'Bid-Summary'!B238</f>
        <v>#REF!</v>
      </c>
      <c r="D639" s="240"/>
      <c r="E639" s="46"/>
      <c r="F639" s="46"/>
      <c r="G639" s="46"/>
      <c r="H639" s="46"/>
      <c r="I639" s="46"/>
      <c r="J639" s="46"/>
      <c r="K639" s="46"/>
      <c r="L639" s="46"/>
      <c r="M639" s="46"/>
      <c r="N639" s="46"/>
      <c r="O639" s="46"/>
      <c r="P639" s="46"/>
    </row>
    <row r="640" spans="1:16" ht="15.75" x14ac:dyDescent="0.25">
      <c r="A640" s="47" t="s">
        <v>37</v>
      </c>
      <c r="C640" s="240" t="e">
        <f>'Bid-Summary'!C239</f>
        <v>#REF!</v>
      </c>
      <c r="D640" s="240"/>
      <c r="E640" s="240"/>
      <c r="F640" s="240"/>
      <c r="G640" s="240"/>
      <c r="H640" s="240"/>
      <c r="I640" s="240"/>
      <c r="J640" s="240"/>
      <c r="K640" s="240"/>
      <c r="L640" s="240"/>
      <c r="M640" s="240"/>
      <c r="N640" s="240"/>
      <c r="O640" s="240"/>
      <c r="P640" s="48"/>
    </row>
    <row r="641" spans="1:16" ht="15.75" x14ac:dyDescent="0.25">
      <c r="A641" s="47" t="s">
        <v>38</v>
      </c>
      <c r="C641" s="238" t="e">
        <f>'Bid-Summary'!D238</f>
        <v>#REF!</v>
      </c>
      <c r="D641" s="238"/>
      <c r="E641" s="46"/>
      <c r="F641" s="46"/>
      <c r="G641" s="46"/>
      <c r="H641" s="46"/>
      <c r="I641" s="46"/>
      <c r="J641" s="46"/>
      <c r="K641" s="46"/>
      <c r="L641" s="46"/>
      <c r="M641" s="46"/>
      <c r="N641" s="46"/>
      <c r="O641" s="46"/>
      <c r="P641" s="46"/>
    </row>
    <row r="643" spans="1:16" x14ac:dyDescent="0.25">
      <c r="A643" s="43"/>
      <c r="B643" s="44"/>
      <c r="C643" s="239" t="s">
        <v>51</v>
      </c>
      <c r="D643" s="239"/>
      <c r="E643" s="239" t="s">
        <v>52</v>
      </c>
      <c r="F643" s="239"/>
      <c r="G643" s="239" t="s">
        <v>53</v>
      </c>
      <c r="H643" s="239"/>
      <c r="I643" s="239" t="s">
        <v>54</v>
      </c>
      <c r="J643" s="239"/>
      <c r="K643" s="239" t="s">
        <v>55</v>
      </c>
      <c r="L643" s="239"/>
      <c r="M643" s="239" t="s">
        <v>56</v>
      </c>
      <c r="N643" s="239"/>
      <c r="O643" s="246" t="s">
        <v>57</v>
      </c>
      <c r="P643" s="246"/>
    </row>
    <row r="644" spans="1:16" ht="19.5" customHeight="1" x14ac:dyDescent="0.25">
      <c r="A644" s="2"/>
      <c r="B644" s="45"/>
      <c r="C644" s="247">
        <f>'Bid-Summary'!B243</f>
        <v>0</v>
      </c>
      <c r="D644" s="248"/>
      <c r="E644" s="247">
        <f>'Bid-Summary'!B244</f>
        <v>0</v>
      </c>
      <c r="F644" s="248"/>
      <c r="G644" s="247">
        <f>'Bid-Summary'!B245</f>
        <v>0</v>
      </c>
      <c r="H644" s="248"/>
      <c r="I644" s="247">
        <f>'Bid-Summary'!B246</f>
        <v>0</v>
      </c>
      <c r="J644" s="248"/>
      <c r="K644" s="247">
        <f>'Bid-Summary'!B247</f>
        <v>0</v>
      </c>
      <c r="L644" s="248"/>
      <c r="M644" s="249">
        <f>'Bid-Summary'!H243</f>
        <v>0</v>
      </c>
      <c r="N644" s="250"/>
      <c r="O644" s="249">
        <f>'Bid-Summary'!H244</f>
        <v>0</v>
      </c>
      <c r="P644" s="250"/>
    </row>
    <row r="645" spans="1:16" ht="19.5" customHeight="1" x14ac:dyDescent="0.25">
      <c r="A645" s="256" t="s">
        <v>40</v>
      </c>
      <c r="B645" s="257"/>
      <c r="C645" s="255">
        <f>'Bid Amount'!C574:D574</f>
        <v>0</v>
      </c>
      <c r="D645" s="255"/>
      <c r="E645" s="255">
        <f>'Bid Amount'!E574:F574</f>
        <v>0</v>
      </c>
      <c r="F645" s="255"/>
      <c r="G645" s="255">
        <f>'Bid Amount'!G574:H574</f>
        <v>0</v>
      </c>
      <c r="H645" s="255"/>
      <c r="I645" s="258">
        <f>'Bid Amount'!I574:J574</f>
        <v>0</v>
      </c>
      <c r="J645" s="259"/>
      <c r="K645" s="255">
        <f>'Bid Amount'!K574:L574</f>
        <v>0</v>
      </c>
      <c r="L645" s="255"/>
      <c r="M645" s="255">
        <f>'Bid Amount'!M574:N574</f>
        <v>0</v>
      </c>
      <c r="N645" s="255"/>
      <c r="O645" s="255"/>
      <c r="P645" s="255"/>
    </row>
    <row r="646" spans="1:16" ht="19.5" customHeight="1" x14ac:dyDescent="0.25">
      <c r="A646" s="52" t="s">
        <v>41</v>
      </c>
      <c r="B646" s="53"/>
      <c r="C646" s="243"/>
      <c r="D646" s="243"/>
      <c r="E646" s="243"/>
      <c r="F646" s="243"/>
      <c r="G646" s="243"/>
      <c r="H646" s="243"/>
      <c r="I646" s="243"/>
      <c r="J646" s="243"/>
      <c r="K646" s="243"/>
      <c r="L646" s="243"/>
      <c r="M646" s="243"/>
      <c r="N646" s="243"/>
      <c r="O646" s="243"/>
      <c r="P646" s="243"/>
    </row>
    <row r="647" spans="1:16" ht="19.5" customHeight="1" x14ac:dyDescent="0.25">
      <c r="A647" s="54" t="s">
        <v>42</v>
      </c>
      <c r="B647" s="51"/>
      <c r="C647" s="237"/>
      <c r="D647" s="237"/>
      <c r="E647" s="237"/>
      <c r="F647" s="237"/>
      <c r="G647" s="237"/>
      <c r="H647" s="237"/>
      <c r="I647" s="237"/>
      <c r="J647" s="237"/>
      <c r="K647" s="237"/>
      <c r="L647" s="237"/>
      <c r="M647" s="237"/>
      <c r="N647" s="237"/>
      <c r="O647" s="237"/>
      <c r="P647" s="237"/>
    </row>
    <row r="648" spans="1:16" ht="19.5" customHeight="1" x14ac:dyDescent="0.25">
      <c r="A648" s="260" t="s">
        <v>43</v>
      </c>
      <c r="B648" s="261"/>
      <c r="C648" s="237"/>
      <c r="D648" s="237"/>
      <c r="E648" s="237"/>
      <c r="F648" s="237"/>
      <c r="G648" s="237"/>
      <c r="H648" s="237"/>
      <c r="I648" s="237"/>
      <c r="J648" s="237"/>
      <c r="K648" s="237"/>
      <c r="L648" s="237"/>
      <c r="M648" s="237"/>
      <c r="N648" s="237"/>
      <c r="O648" s="237"/>
      <c r="P648" s="237"/>
    </row>
    <row r="649" spans="1:16" ht="19.5" customHeight="1" x14ac:dyDescent="0.25">
      <c r="A649" s="49" t="s">
        <v>44</v>
      </c>
      <c r="B649" s="50"/>
      <c r="C649" s="251"/>
      <c r="D649" s="252"/>
      <c r="E649" s="251"/>
      <c r="F649" s="252"/>
      <c r="G649" s="251"/>
      <c r="H649" s="252"/>
      <c r="I649" s="251"/>
      <c r="J649" s="252"/>
      <c r="K649" s="251"/>
      <c r="L649" s="252"/>
      <c r="M649" s="251"/>
      <c r="N649" s="252"/>
      <c r="O649" s="251"/>
      <c r="P649" s="252"/>
    </row>
    <row r="650" spans="1:16" ht="19.5" customHeight="1" x14ac:dyDescent="0.25">
      <c r="A650" s="54" t="s">
        <v>45</v>
      </c>
      <c r="B650" s="51"/>
      <c r="C650" s="253"/>
      <c r="D650" s="254"/>
      <c r="E650" s="253"/>
      <c r="F650" s="254"/>
      <c r="G650" s="253"/>
      <c r="H650" s="254"/>
      <c r="I650" s="253"/>
      <c r="J650" s="254"/>
      <c r="K650" s="253"/>
      <c r="L650" s="254"/>
      <c r="M650" s="253"/>
      <c r="N650" s="254"/>
      <c r="O650" s="253"/>
      <c r="P650" s="254"/>
    </row>
    <row r="651" spans="1:16" ht="19.5" customHeight="1" x14ac:dyDescent="0.25">
      <c r="A651" s="57" t="s">
        <v>46</v>
      </c>
      <c r="B651" s="58"/>
      <c r="C651" s="237"/>
      <c r="D651" s="237"/>
      <c r="E651" s="237"/>
      <c r="F651" s="237"/>
      <c r="G651" s="237"/>
      <c r="H651" s="237"/>
      <c r="I651" s="237"/>
      <c r="J651" s="237"/>
      <c r="K651" s="237"/>
      <c r="L651" s="237"/>
      <c r="M651" s="237"/>
      <c r="N651" s="237"/>
      <c r="O651" s="237"/>
      <c r="P651" s="237"/>
    </row>
    <row r="652" spans="1:16" ht="19.5" customHeight="1" x14ac:dyDescent="0.25">
      <c r="A652" s="57" t="s">
        <v>47</v>
      </c>
      <c r="B652" s="58"/>
      <c r="C652" s="237"/>
      <c r="D652" s="237"/>
      <c r="E652" s="237"/>
      <c r="F652" s="237"/>
      <c r="G652" s="237"/>
      <c r="H652" s="237"/>
      <c r="I652" s="237"/>
      <c r="J652" s="237"/>
      <c r="K652" s="237"/>
      <c r="L652" s="237"/>
      <c r="M652" s="237"/>
      <c r="N652" s="237"/>
      <c r="O652" s="237"/>
      <c r="P652" s="237"/>
    </row>
    <row r="653" spans="1:16" ht="19.5" customHeight="1" x14ac:dyDescent="0.25">
      <c r="A653" s="57" t="s">
        <v>48</v>
      </c>
      <c r="B653" s="58"/>
      <c r="C653" s="237"/>
      <c r="D653" s="237"/>
      <c r="E653" s="237"/>
      <c r="F653" s="237"/>
      <c r="G653" s="237"/>
      <c r="H653" s="237"/>
      <c r="I653" s="237"/>
      <c r="J653" s="237"/>
      <c r="K653" s="237"/>
      <c r="L653" s="237"/>
      <c r="M653" s="237"/>
      <c r="N653" s="237"/>
      <c r="O653" s="237"/>
      <c r="P653" s="237"/>
    </row>
    <row r="654" spans="1:16" ht="19.5" customHeight="1" x14ac:dyDescent="0.25">
      <c r="A654" s="57" t="s">
        <v>49</v>
      </c>
      <c r="B654" s="58"/>
      <c r="C654" s="237"/>
      <c r="D654" s="237"/>
      <c r="E654" s="237"/>
      <c r="F654" s="237"/>
      <c r="G654" s="237"/>
      <c r="H654" s="237"/>
      <c r="I654" s="237"/>
      <c r="J654" s="237"/>
      <c r="K654" s="237"/>
      <c r="L654" s="237"/>
      <c r="M654" s="237"/>
      <c r="N654" s="237"/>
      <c r="O654" s="237"/>
      <c r="P654" s="237"/>
    </row>
    <row r="655" spans="1:16" ht="19.5" customHeight="1" x14ac:dyDescent="0.25">
      <c r="A655" s="54" t="s">
        <v>50</v>
      </c>
      <c r="B655" s="51"/>
      <c r="C655" s="237"/>
      <c r="D655" s="237"/>
      <c r="E655" s="237"/>
      <c r="F655" s="237"/>
      <c r="G655" s="237"/>
      <c r="H655" s="237"/>
      <c r="I655" s="237"/>
      <c r="J655" s="237"/>
      <c r="K655" s="237"/>
      <c r="L655" s="237"/>
      <c r="M655" s="237"/>
      <c r="N655" s="237"/>
      <c r="O655" s="237"/>
      <c r="P655" s="237"/>
    </row>
    <row r="659" spans="1:16" x14ac:dyDescent="0.25">
      <c r="C659" s="236" t="s">
        <v>94</v>
      </c>
      <c r="D659" s="236"/>
      <c r="E659" s="236"/>
      <c r="F659" s="236"/>
      <c r="K659" s="236" t="s">
        <v>113</v>
      </c>
      <c r="L659" s="236"/>
      <c r="M659" s="236"/>
      <c r="N659" s="236"/>
    </row>
    <row r="660" spans="1:16" x14ac:dyDescent="0.25">
      <c r="C660" s="235" t="s">
        <v>118</v>
      </c>
      <c r="D660" s="235"/>
      <c r="E660" s="235"/>
      <c r="F660" s="235"/>
      <c r="K660" s="235" t="s">
        <v>87</v>
      </c>
      <c r="L660" s="235"/>
      <c r="M660" s="235"/>
      <c r="N660" s="235"/>
    </row>
    <row r="661" spans="1:16" x14ac:dyDescent="0.25">
      <c r="C661" s="235" t="s">
        <v>89</v>
      </c>
      <c r="D661" s="235"/>
      <c r="E661" s="235"/>
      <c r="F661" s="235"/>
      <c r="K661" s="235" t="s">
        <v>90</v>
      </c>
      <c r="L661" s="235"/>
      <c r="M661" s="235"/>
      <c r="N661" s="235"/>
    </row>
    <row r="662" spans="1:16" x14ac:dyDescent="0.25">
      <c r="G662" s="236" t="s">
        <v>114</v>
      </c>
      <c r="H662" s="236"/>
      <c r="I662" s="236"/>
      <c r="J662" s="236"/>
    </row>
    <row r="663" spans="1:16" x14ac:dyDescent="0.25">
      <c r="G663" s="235" t="s">
        <v>115</v>
      </c>
      <c r="H663" s="235"/>
      <c r="I663" s="235"/>
      <c r="J663" s="235"/>
    </row>
    <row r="664" spans="1:16" x14ac:dyDescent="0.25">
      <c r="G664" s="235" t="s">
        <v>92</v>
      </c>
      <c r="H664" s="235"/>
      <c r="I664" s="235"/>
      <c r="J664" s="235"/>
    </row>
    <row r="665" spans="1:16" x14ac:dyDescent="0.25">
      <c r="C665" s="236" t="s">
        <v>116</v>
      </c>
      <c r="D665" s="236"/>
      <c r="E665" s="236"/>
      <c r="F665" s="236"/>
      <c r="K665" s="236" t="s">
        <v>117</v>
      </c>
      <c r="L665" s="236"/>
      <c r="M665" s="236"/>
      <c r="N665" s="236"/>
    </row>
    <row r="666" spans="1:16" x14ac:dyDescent="0.25">
      <c r="C666" s="235" t="s">
        <v>119</v>
      </c>
      <c r="D666" s="235"/>
      <c r="E666" s="235"/>
      <c r="F666" s="235"/>
      <c r="K666" s="235" t="s">
        <v>120</v>
      </c>
      <c r="L666" s="235"/>
      <c r="M666" s="235"/>
      <c r="N666" s="235"/>
    </row>
    <row r="667" spans="1:16" x14ac:dyDescent="0.25">
      <c r="C667" s="235" t="s">
        <v>89</v>
      </c>
      <c r="D667" s="235"/>
      <c r="E667" s="235"/>
      <c r="F667" s="235"/>
      <c r="K667" s="235" t="s">
        <v>89</v>
      </c>
      <c r="L667" s="235"/>
      <c r="M667" s="235"/>
      <c r="N667" s="235"/>
    </row>
    <row r="669" spans="1:16" ht="15.75" x14ac:dyDescent="0.25">
      <c r="A669" s="47" t="s">
        <v>39</v>
      </c>
      <c r="C669" s="240" t="e">
        <f>'Bid-Summary'!B249</f>
        <v>#REF!</v>
      </c>
      <c r="D669" s="240"/>
      <c r="E669" s="46"/>
      <c r="F669" s="46"/>
      <c r="G669" s="46"/>
      <c r="H669" s="46"/>
      <c r="I669" s="46"/>
      <c r="J669" s="46"/>
      <c r="K669" s="46"/>
      <c r="L669" s="46"/>
      <c r="M669" s="46"/>
      <c r="N669" s="46"/>
      <c r="O669" s="46"/>
      <c r="P669" s="46"/>
    </row>
    <row r="670" spans="1:16" ht="15.75" x14ac:dyDescent="0.25">
      <c r="A670" s="47" t="s">
        <v>37</v>
      </c>
      <c r="C670" s="240" t="e">
        <f>'Bid-Summary'!C250</f>
        <v>#REF!</v>
      </c>
      <c r="D670" s="240"/>
      <c r="E670" s="240"/>
      <c r="F670" s="240"/>
      <c r="G670" s="240"/>
      <c r="H670" s="240"/>
      <c r="I670" s="240"/>
      <c r="J670" s="240"/>
      <c r="K670" s="240"/>
      <c r="L670" s="240"/>
      <c r="M670" s="240"/>
      <c r="N670" s="240"/>
      <c r="O670" s="240"/>
      <c r="P670" s="48"/>
    </row>
    <row r="671" spans="1:16" ht="15.75" x14ac:dyDescent="0.25">
      <c r="A671" s="47" t="s">
        <v>38</v>
      </c>
      <c r="C671" s="238" t="e">
        <f>'Bid-Summary'!D249</f>
        <v>#REF!</v>
      </c>
      <c r="D671" s="238"/>
      <c r="E671" s="46"/>
      <c r="F671" s="46"/>
      <c r="G671" s="46"/>
      <c r="H671" s="46"/>
      <c r="I671" s="46"/>
      <c r="J671" s="46"/>
      <c r="K671" s="46"/>
      <c r="L671" s="46"/>
      <c r="M671" s="46"/>
      <c r="N671" s="46"/>
      <c r="O671" s="46"/>
      <c r="P671" s="46"/>
    </row>
    <row r="673" spans="1:16" x14ac:dyDescent="0.25">
      <c r="A673" s="43"/>
      <c r="B673" s="44"/>
      <c r="C673" s="239" t="s">
        <v>51</v>
      </c>
      <c r="D673" s="239"/>
      <c r="E673" s="239" t="s">
        <v>52</v>
      </c>
      <c r="F673" s="239"/>
      <c r="G673" s="239" t="s">
        <v>53</v>
      </c>
      <c r="H673" s="239"/>
      <c r="I673" s="239" t="s">
        <v>54</v>
      </c>
      <c r="J673" s="239"/>
      <c r="K673" s="239" t="s">
        <v>55</v>
      </c>
      <c r="L673" s="239"/>
      <c r="M673" s="239" t="s">
        <v>56</v>
      </c>
      <c r="N673" s="239"/>
      <c r="O673" s="246" t="s">
        <v>57</v>
      </c>
      <c r="P673" s="246"/>
    </row>
    <row r="674" spans="1:16" ht="19.5" customHeight="1" x14ac:dyDescent="0.25">
      <c r="A674" s="2"/>
      <c r="B674" s="45"/>
      <c r="C674" s="247">
        <f>'Bid-Summary'!B254</f>
        <v>0</v>
      </c>
      <c r="D674" s="248"/>
      <c r="E674" s="247">
        <f>'Bid-Summary'!B255</f>
        <v>0</v>
      </c>
      <c r="F674" s="248"/>
      <c r="G674" s="247">
        <f>'Bid-Summary'!B256</f>
        <v>0</v>
      </c>
      <c r="H674" s="248"/>
      <c r="I674" s="247">
        <f>'Bid-Summary'!B257</f>
        <v>0</v>
      </c>
      <c r="J674" s="248"/>
      <c r="K674" s="247">
        <f>'Bid-Summary'!B258</f>
        <v>0</v>
      </c>
      <c r="L674" s="248"/>
      <c r="M674" s="249">
        <f>'Bid-Summary'!H254</f>
        <v>0</v>
      </c>
      <c r="N674" s="250"/>
      <c r="O674" s="249">
        <f>'Bid-Summary'!H255</f>
        <v>0</v>
      </c>
      <c r="P674" s="250"/>
    </row>
    <row r="675" spans="1:16" ht="19.5" customHeight="1" x14ac:dyDescent="0.25">
      <c r="A675" s="256" t="s">
        <v>40</v>
      </c>
      <c r="B675" s="257"/>
      <c r="C675" s="255">
        <f>'Bid Amount'!C608:D608</f>
        <v>0</v>
      </c>
      <c r="D675" s="255"/>
      <c r="E675" s="255">
        <f>'Bid Amount'!E608:F608</f>
        <v>0</v>
      </c>
      <c r="F675" s="255"/>
      <c r="G675" s="255">
        <f>'Bid Amount'!G608:H608</f>
        <v>0</v>
      </c>
      <c r="H675" s="255"/>
      <c r="I675" s="258">
        <f>'Bid Amount'!I608:J608</f>
        <v>0</v>
      </c>
      <c r="J675" s="259"/>
      <c r="K675" s="255">
        <f>'Bid Amount'!K608:L608</f>
        <v>0</v>
      </c>
      <c r="L675" s="255"/>
      <c r="M675" s="255">
        <f>'Bid Amount'!M608:N608</f>
        <v>0</v>
      </c>
      <c r="N675" s="255"/>
      <c r="O675" s="255"/>
      <c r="P675" s="255"/>
    </row>
    <row r="676" spans="1:16" ht="19.5" customHeight="1" x14ac:dyDescent="0.25">
      <c r="A676" s="52" t="s">
        <v>41</v>
      </c>
      <c r="B676" s="53"/>
      <c r="C676" s="243"/>
      <c r="D676" s="243"/>
      <c r="E676" s="243"/>
      <c r="F676" s="243"/>
      <c r="G676" s="243"/>
      <c r="H676" s="243"/>
      <c r="I676" s="243"/>
      <c r="J676" s="243"/>
      <c r="K676" s="243"/>
      <c r="L676" s="243"/>
      <c r="M676" s="243"/>
      <c r="N676" s="243"/>
      <c r="O676" s="243"/>
      <c r="P676" s="243"/>
    </row>
    <row r="677" spans="1:16" ht="19.5" customHeight="1" x14ac:dyDescent="0.25">
      <c r="A677" s="54" t="s">
        <v>42</v>
      </c>
      <c r="B677" s="51"/>
      <c r="C677" s="237"/>
      <c r="D677" s="237"/>
      <c r="E677" s="237"/>
      <c r="F677" s="237"/>
      <c r="G677" s="237"/>
      <c r="H677" s="237"/>
      <c r="I677" s="237"/>
      <c r="J677" s="237"/>
      <c r="K677" s="237"/>
      <c r="L677" s="237"/>
      <c r="M677" s="237"/>
      <c r="N677" s="237"/>
      <c r="O677" s="237"/>
      <c r="P677" s="237"/>
    </row>
    <row r="678" spans="1:16" ht="19.5" customHeight="1" x14ac:dyDescent="0.25">
      <c r="A678" s="260" t="s">
        <v>43</v>
      </c>
      <c r="B678" s="261"/>
      <c r="C678" s="237"/>
      <c r="D678" s="237"/>
      <c r="E678" s="237"/>
      <c r="F678" s="237"/>
      <c r="G678" s="237"/>
      <c r="H678" s="237"/>
      <c r="I678" s="237"/>
      <c r="J678" s="237"/>
      <c r="K678" s="237"/>
      <c r="L678" s="237"/>
      <c r="M678" s="237"/>
      <c r="N678" s="237"/>
      <c r="O678" s="237"/>
      <c r="P678" s="237"/>
    </row>
    <row r="679" spans="1:16" ht="19.5" customHeight="1" x14ac:dyDescent="0.25">
      <c r="A679" s="49" t="s">
        <v>44</v>
      </c>
      <c r="B679" s="50"/>
      <c r="C679" s="251"/>
      <c r="D679" s="252"/>
      <c r="E679" s="251"/>
      <c r="F679" s="252"/>
      <c r="G679" s="251"/>
      <c r="H679" s="252"/>
      <c r="I679" s="251"/>
      <c r="J679" s="252"/>
      <c r="K679" s="251"/>
      <c r="L679" s="252"/>
      <c r="M679" s="251"/>
      <c r="N679" s="252"/>
      <c r="O679" s="251"/>
      <c r="P679" s="252"/>
    </row>
    <row r="680" spans="1:16" ht="19.5" customHeight="1" x14ac:dyDescent="0.25">
      <c r="A680" s="54" t="s">
        <v>45</v>
      </c>
      <c r="B680" s="51"/>
      <c r="C680" s="253"/>
      <c r="D680" s="254"/>
      <c r="E680" s="253"/>
      <c r="F680" s="254"/>
      <c r="G680" s="253"/>
      <c r="H680" s="254"/>
      <c r="I680" s="253"/>
      <c r="J680" s="254"/>
      <c r="K680" s="253"/>
      <c r="L680" s="254"/>
      <c r="M680" s="253"/>
      <c r="N680" s="254"/>
      <c r="O680" s="253"/>
      <c r="P680" s="254"/>
    </row>
    <row r="681" spans="1:16" ht="19.5" customHeight="1" x14ac:dyDescent="0.25">
      <c r="A681" s="57" t="s">
        <v>46</v>
      </c>
      <c r="B681" s="58"/>
      <c r="C681" s="237"/>
      <c r="D681" s="237"/>
      <c r="E681" s="237"/>
      <c r="F681" s="237"/>
      <c r="G681" s="237"/>
      <c r="H681" s="237"/>
      <c r="I681" s="237"/>
      <c r="J681" s="237"/>
      <c r="K681" s="237"/>
      <c r="L681" s="237"/>
      <c r="M681" s="237"/>
      <c r="N681" s="237"/>
      <c r="O681" s="237"/>
      <c r="P681" s="237"/>
    </row>
    <row r="682" spans="1:16" ht="19.5" customHeight="1" x14ac:dyDescent="0.25">
      <c r="A682" s="57" t="s">
        <v>47</v>
      </c>
      <c r="B682" s="58"/>
      <c r="C682" s="237"/>
      <c r="D682" s="237"/>
      <c r="E682" s="237"/>
      <c r="F682" s="237"/>
      <c r="G682" s="237"/>
      <c r="H682" s="237"/>
      <c r="I682" s="237"/>
      <c r="J682" s="237"/>
      <c r="K682" s="237"/>
      <c r="L682" s="237"/>
      <c r="M682" s="237"/>
      <c r="N682" s="237"/>
      <c r="O682" s="237"/>
      <c r="P682" s="237"/>
    </row>
    <row r="683" spans="1:16" ht="19.5" customHeight="1" x14ac:dyDescent="0.25">
      <c r="A683" s="57" t="s">
        <v>48</v>
      </c>
      <c r="B683" s="58"/>
      <c r="C683" s="237"/>
      <c r="D683" s="237"/>
      <c r="E683" s="237"/>
      <c r="F683" s="237"/>
      <c r="G683" s="237"/>
      <c r="H683" s="237"/>
      <c r="I683" s="237"/>
      <c r="J683" s="237"/>
      <c r="K683" s="237"/>
      <c r="L683" s="237"/>
      <c r="M683" s="237"/>
      <c r="N683" s="237"/>
      <c r="O683" s="237"/>
      <c r="P683" s="237"/>
    </row>
    <row r="684" spans="1:16" ht="19.5" customHeight="1" x14ac:dyDescent="0.25">
      <c r="A684" s="57" t="s">
        <v>49</v>
      </c>
      <c r="B684" s="58"/>
      <c r="C684" s="237"/>
      <c r="D684" s="237"/>
      <c r="E684" s="237"/>
      <c r="F684" s="237"/>
      <c r="G684" s="237"/>
      <c r="H684" s="237"/>
      <c r="I684" s="237"/>
      <c r="J684" s="237"/>
      <c r="K684" s="237"/>
      <c r="L684" s="237"/>
      <c r="M684" s="237"/>
      <c r="N684" s="237"/>
      <c r="O684" s="237"/>
      <c r="P684" s="237"/>
    </row>
    <row r="685" spans="1:16" ht="19.5" customHeight="1" x14ac:dyDescent="0.25">
      <c r="A685" s="54" t="s">
        <v>50</v>
      </c>
      <c r="B685" s="51"/>
      <c r="C685" s="237"/>
      <c r="D685" s="237"/>
      <c r="E685" s="237"/>
      <c r="F685" s="237"/>
      <c r="G685" s="237"/>
      <c r="H685" s="237"/>
      <c r="I685" s="237"/>
      <c r="J685" s="237"/>
      <c r="K685" s="237"/>
      <c r="L685" s="237"/>
      <c r="M685" s="237"/>
      <c r="N685" s="237"/>
      <c r="O685" s="237"/>
      <c r="P685" s="237"/>
    </row>
    <row r="689" spans="1:16" x14ac:dyDescent="0.25">
      <c r="C689" s="236" t="s">
        <v>94</v>
      </c>
      <c r="D689" s="236"/>
      <c r="E689" s="236"/>
      <c r="F689" s="236"/>
      <c r="K689" s="236" t="s">
        <v>113</v>
      </c>
      <c r="L689" s="236"/>
      <c r="M689" s="236"/>
      <c r="N689" s="236"/>
    </row>
    <row r="690" spans="1:16" x14ac:dyDescent="0.25">
      <c r="C690" s="235" t="s">
        <v>118</v>
      </c>
      <c r="D690" s="235"/>
      <c r="E690" s="235"/>
      <c r="F690" s="235"/>
      <c r="K690" s="235" t="s">
        <v>87</v>
      </c>
      <c r="L690" s="235"/>
      <c r="M690" s="235"/>
      <c r="N690" s="235"/>
    </row>
    <row r="691" spans="1:16" x14ac:dyDescent="0.25">
      <c r="C691" s="235" t="s">
        <v>89</v>
      </c>
      <c r="D691" s="235"/>
      <c r="E691" s="235"/>
      <c r="F691" s="235"/>
      <c r="K691" s="235" t="s">
        <v>90</v>
      </c>
      <c r="L691" s="235"/>
      <c r="M691" s="235"/>
      <c r="N691" s="235"/>
    </row>
    <row r="692" spans="1:16" x14ac:dyDescent="0.25">
      <c r="G692" s="236" t="s">
        <v>114</v>
      </c>
      <c r="H692" s="236"/>
      <c r="I692" s="236"/>
      <c r="J692" s="236"/>
    </row>
    <row r="693" spans="1:16" x14ac:dyDescent="0.25">
      <c r="G693" s="235" t="s">
        <v>115</v>
      </c>
      <c r="H693" s="235"/>
      <c r="I693" s="235"/>
      <c r="J693" s="235"/>
    </row>
    <row r="694" spans="1:16" x14ac:dyDescent="0.25">
      <c r="G694" s="235" t="s">
        <v>92</v>
      </c>
      <c r="H694" s="235"/>
      <c r="I694" s="235"/>
      <c r="J694" s="235"/>
    </row>
    <row r="695" spans="1:16" x14ac:dyDescent="0.25">
      <c r="C695" s="236" t="s">
        <v>116</v>
      </c>
      <c r="D695" s="236"/>
      <c r="E695" s="236"/>
      <c r="F695" s="236"/>
      <c r="K695" s="236" t="s">
        <v>117</v>
      </c>
      <c r="L695" s="236"/>
      <c r="M695" s="236"/>
      <c r="N695" s="236"/>
    </row>
    <row r="696" spans="1:16" x14ac:dyDescent="0.25">
      <c r="C696" s="235" t="s">
        <v>119</v>
      </c>
      <c r="D696" s="235"/>
      <c r="E696" s="235"/>
      <c r="F696" s="235"/>
      <c r="K696" s="235" t="s">
        <v>120</v>
      </c>
      <c r="L696" s="235"/>
      <c r="M696" s="235"/>
      <c r="N696" s="235"/>
    </row>
    <row r="697" spans="1:16" x14ac:dyDescent="0.25">
      <c r="C697" s="235" t="s">
        <v>89</v>
      </c>
      <c r="D697" s="235"/>
      <c r="E697" s="235"/>
      <c r="F697" s="235"/>
      <c r="K697" s="235" t="s">
        <v>89</v>
      </c>
      <c r="L697" s="235"/>
      <c r="M697" s="235"/>
      <c r="N697" s="235"/>
    </row>
    <row r="699" spans="1:16" ht="15.75" x14ac:dyDescent="0.25">
      <c r="A699" s="47" t="s">
        <v>39</v>
      </c>
      <c r="C699" s="240" t="e">
        <f>'Bid-Summary'!B260</f>
        <v>#REF!</v>
      </c>
      <c r="D699" s="240"/>
      <c r="E699" s="46"/>
      <c r="F699" s="46"/>
      <c r="G699" s="46"/>
      <c r="H699" s="46"/>
      <c r="I699" s="46"/>
      <c r="J699" s="46"/>
      <c r="K699" s="46"/>
      <c r="L699" s="46"/>
      <c r="M699" s="46"/>
      <c r="N699" s="46"/>
      <c r="O699" s="46"/>
      <c r="P699" s="46"/>
    </row>
    <row r="700" spans="1:16" ht="15.75" x14ac:dyDescent="0.25">
      <c r="A700" s="47" t="s">
        <v>37</v>
      </c>
      <c r="C700" s="240" t="e">
        <f>'Bid-Summary'!C261</f>
        <v>#REF!</v>
      </c>
      <c r="D700" s="240"/>
      <c r="E700" s="240"/>
      <c r="F700" s="240"/>
      <c r="G700" s="240"/>
      <c r="H700" s="240"/>
      <c r="I700" s="240"/>
      <c r="J700" s="240"/>
      <c r="K700" s="240"/>
      <c r="L700" s="240"/>
      <c r="M700" s="240"/>
      <c r="N700" s="240"/>
      <c r="O700" s="240"/>
      <c r="P700" s="48"/>
    </row>
    <row r="701" spans="1:16" ht="15.75" x14ac:dyDescent="0.25">
      <c r="A701" s="47" t="s">
        <v>38</v>
      </c>
      <c r="C701" s="238" t="e">
        <f>'Bid-Summary'!D260</f>
        <v>#REF!</v>
      </c>
      <c r="D701" s="238"/>
      <c r="E701" s="46"/>
      <c r="F701" s="46"/>
      <c r="G701" s="46"/>
      <c r="H701" s="46"/>
      <c r="I701" s="46"/>
      <c r="J701" s="46"/>
      <c r="K701" s="46"/>
      <c r="L701" s="46"/>
      <c r="M701" s="46"/>
      <c r="N701" s="46"/>
      <c r="O701" s="46"/>
      <c r="P701" s="46"/>
    </row>
    <row r="703" spans="1:16" x14ac:dyDescent="0.25">
      <c r="A703" s="43"/>
      <c r="B703" s="44"/>
      <c r="C703" s="239" t="s">
        <v>51</v>
      </c>
      <c r="D703" s="239"/>
      <c r="E703" s="239" t="s">
        <v>52</v>
      </c>
      <c r="F703" s="239"/>
      <c r="G703" s="239" t="s">
        <v>53</v>
      </c>
      <c r="H703" s="239"/>
      <c r="I703" s="239" t="s">
        <v>54</v>
      </c>
      <c r="J703" s="239"/>
      <c r="K703" s="239" t="s">
        <v>55</v>
      </c>
      <c r="L703" s="239"/>
      <c r="M703" s="239" t="s">
        <v>56</v>
      </c>
      <c r="N703" s="239"/>
      <c r="O703" s="246" t="s">
        <v>57</v>
      </c>
      <c r="P703" s="246"/>
    </row>
    <row r="704" spans="1:16" ht="19.5" customHeight="1" x14ac:dyDescent="0.25">
      <c r="A704" s="2"/>
      <c r="B704" s="45"/>
      <c r="C704" s="247">
        <f>'Bid-Summary'!B265</f>
        <v>0</v>
      </c>
      <c r="D704" s="248"/>
      <c r="E704" s="247">
        <f>'Bid-Summary'!B266</f>
        <v>0</v>
      </c>
      <c r="F704" s="248"/>
      <c r="G704" s="247">
        <f>'Bid-Summary'!B267</f>
        <v>0</v>
      </c>
      <c r="H704" s="248"/>
      <c r="I704" s="247">
        <f>'Bid-Summary'!B268</f>
        <v>0</v>
      </c>
      <c r="J704" s="248"/>
      <c r="K704" s="247">
        <f>'Bid-Summary'!B269</f>
        <v>0</v>
      </c>
      <c r="L704" s="248"/>
      <c r="M704" s="249">
        <f>'Bid-Summary'!H265</f>
        <v>0</v>
      </c>
      <c r="N704" s="250"/>
      <c r="O704" s="249">
        <f>'Bid-Summary'!H266</f>
        <v>0</v>
      </c>
      <c r="P704" s="250"/>
    </row>
    <row r="705" spans="1:16" ht="19.5" customHeight="1" x14ac:dyDescent="0.25">
      <c r="A705" s="256" t="s">
        <v>40</v>
      </c>
      <c r="B705" s="257"/>
      <c r="C705" s="255">
        <f>'Bid Amount'!C642:D642</f>
        <v>0</v>
      </c>
      <c r="D705" s="255"/>
      <c r="E705" s="255">
        <f>'Bid Amount'!E642:F642</f>
        <v>0</v>
      </c>
      <c r="F705" s="255"/>
      <c r="G705" s="255">
        <f>'Bid Amount'!G642:H642</f>
        <v>0</v>
      </c>
      <c r="H705" s="255"/>
      <c r="I705" s="258">
        <f>'Bid Amount'!I642:J642</f>
        <v>0</v>
      </c>
      <c r="J705" s="259"/>
      <c r="K705" s="255">
        <f>'Bid Amount'!K642:L642</f>
        <v>0</v>
      </c>
      <c r="L705" s="255"/>
      <c r="M705" s="255">
        <f>'Bid Amount'!M642:N642</f>
        <v>0</v>
      </c>
      <c r="N705" s="255"/>
      <c r="O705" s="255"/>
      <c r="P705" s="255"/>
    </row>
    <row r="706" spans="1:16" ht="19.5" customHeight="1" x14ac:dyDescent="0.25">
      <c r="A706" s="52" t="s">
        <v>41</v>
      </c>
      <c r="B706" s="53"/>
      <c r="C706" s="243"/>
      <c r="D706" s="243"/>
      <c r="E706" s="243"/>
      <c r="F706" s="243"/>
      <c r="G706" s="243"/>
      <c r="H706" s="243"/>
      <c r="I706" s="243"/>
      <c r="J706" s="243"/>
      <c r="K706" s="243"/>
      <c r="L706" s="243"/>
      <c r="M706" s="243"/>
      <c r="N706" s="243"/>
      <c r="O706" s="243"/>
      <c r="P706" s="243"/>
    </row>
    <row r="707" spans="1:16" ht="19.5" customHeight="1" x14ac:dyDescent="0.25">
      <c r="A707" s="54" t="s">
        <v>42</v>
      </c>
      <c r="B707" s="51"/>
      <c r="C707" s="237"/>
      <c r="D707" s="237"/>
      <c r="E707" s="237"/>
      <c r="F707" s="237"/>
      <c r="G707" s="237"/>
      <c r="H707" s="237"/>
      <c r="I707" s="237"/>
      <c r="J707" s="237"/>
      <c r="K707" s="237"/>
      <c r="L707" s="237"/>
      <c r="M707" s="237"/>
      <c r="N707" s="237"/>
      <c r="O707" s="237"/>
      <c r="P707" s="237"/>
    </row>
    <row r="708" spans="1:16" ht="19.5" customHeight="1" x14ac:dyDescent="0.25">
      <c r="A708" s="260" t="s">
        <v>43</v>
      </c>
      <c r="B708" s="261"/>
      <c r="C708" s="237"/>
      <c r="D708" s="237"/>
      <c r="E708" s="237"/>
      <c r="F708" s="237"/>
      <c r="G708" s="237"/>
      <c r="H708" s="237"/>
      <c r="I708" s="237"/>
      <c r="J708" s="237"/>
      <c r="K708" s="237"/>
      <c r="L708" s="237"/>
      <c r="M708" s="237"/>
      <c r="N708" s="237"/>
      <c r="O708" s="237"/>
      <c r="P708" s="237"/>
    </row>
    <row r="709" spans="1:16" ht="19.5" customHeight="1" x14ac:dyDescent="0.25">
      <c r="A709" s="49" t="s">
        <v>44</v>
      </c>
      <c r="B709" s="50"/>
      <c r="C709" s="251"/>
      <c r="D709" s="252"/>
      <c r="E709" s="251"/>
      <c r="F709" s="252"/>
      <c r="G709" s="251"/>
      <c r="H709" s="252"/>
      <c r="I709" s="251"/>
      <c r="J709" s="252"/>
      <c r="K709" s="251"/>
      <c r="L709" s="252"/>
      <c r="M709" s="251"/>
      <c r="N709" s="252"/>
      <c r="O709" s="251"/>
      <c r="P709" s="252"/>
    </row>
    <row r="710" spans="1:16" ht="19.5" customHeight="1" x14ac:dyDescent="0.25">
      <c r="A710" s="54" t="s">
        <v>45</v>
      </c>
      <c r="B710" s="51"/>
      <c r="C710" s="253"/>
      <c r="D710" s="254"/>
      <c r="E710" s="253"/>
      <c r="F710" s="254"/>
      <c r="G710" s="253"/>
      <c r="H710" s="254"/>
      <c r="I710" s="253"/>
      <c r="J710" s="254"/>
      <c r="K710" s="253"/>
      <c r="L710" s="254"/>
      <c r="M710" s="253"/>
      <c r="N710" s="254"/>
      <c r="O710" s="253"/>
      <c r="P710" s="254"/>
    </row>
    <row r="711" spans="1:16" ht="19.5" customHeight="1" x14ac:dyDescent="0.25">
      <c r="A711" s="57" t="s">
        <v>46</v>
      </c>
      <c r="B711" s="58"/>
      <c r="C711" s="237"/>
      <c r="D711" s="237"/>
      <c r="E711" s="237"/>
      <c r="F711" s="237"/>
      <c r="G711" s="237"/>
      <c r="H711" s="237"/>
      <c r="I711" s="237"/>
      <c r="J711" s="237"/>
      <c r="K711" s="237"/>
      <c r="L711" s="237"/>
      <c r="M711" s="237"/>
      <c r="N711" s="237"/>
      <c r="O711" s="237"/>
      <c r="P711" s="237"/>
    </row>
    <row r="712" spans="1:16" ht="19.5" customHeight="1" x14ac:dyDescent="0.25">
      <c r="A712" s="57" t="s">
        <v>47</v>
      </c>
      <c r="B712" s="58"/>
      <c r="C712" s="237"/>
      <c r="D712" s="237"/>
      <c r="E712" s="237"/>
      <c r="F712" s="237"/>
      <c r="G712" s="237"/>
      <c r="H712" s="237"/>
      <c r="I712" s="237"/>
      <c r="J712" s="237"/>
      <c r="K712" s="237"/>
      <c r="L712" s="237"/>
      <c r="M712" s="237"/>
      <c r="N712" s="237"/>
      <c r="O712" s="237"/>
      <c r="P712" s="237"/>
    </row>
    <row r="713" spans="1:16" ht="19.5" customHeight="1" x14ac:dyDescent="0.25">
      <c r="A713" s="57" t="s">
        <v>48</v>
      </c>
      <c r="B713" s="58"/>
      <c r="C713" s="237"/>
      <c r="D713" s="237"/>
      <c r="E713" s="237"/>
      <c r="F713" s="237"/>
      <c r="G713" s="237"/>
      <c r="H713" s="237"/>
      <c r="I713" s="237"/>
      <c r="J713" s="237"/>
      <c r="K713" s="237"/>
      <c r="L713" s="237"/>
      <c r="M713" s="237"/>
      <c r="N713" s="237"/>
      <c r="O713" s="237"/>
      <c r="P713" s="237"/>
    </row>
    <row r="714" spans="1:16" ht="19.5" customHeight="1" x14ac:dyDescent="0.25">
      <c r="A714" s="57" t="s">
        <v>49</v>
      </c>
      <c r="B714" s="58"/>
      <c r="C714" s="237"/>
      <c r="D714" s="237"/>
      <c r="E714" s="237"/>
      <c r="F714" s="237"/>
      <c r="G714" s="237"/>
      <c r="H714" s="237"/>
      <c r="I714" s="237"/>
      <c r="J714" s="237"/>
      <c r="K714" s="237"/>
      <c r="L714" s="237"/>
      <c r="M714" s="237"/>
      <c r="N714" s="237"/>
      <c r="O714" s="237"/>
      <c r="P714" s="237"/>
    </row>
    <row r="715" spans="1:16" ht="19.5" customHeight="1" x14ac:dyDescent="0.25">
      <c r="A715" s="54" t="s">
        <v>50</v>
      </c>
      <c r="B715" s="51"/>
      <c r="C715" s="237"/>
      <c r="D715" s="237"/>
      <c r="E715" s="237"/>
      <c r="F715" s="237"/>
      <c r="G715" s="237"/>
      <c r="H715" s="237"/>
      <c r="I715" s="237"/>
      <c r="J715" s="237"/>
      <c r="K715" s="237"/>
      <c r="L715" s="237"/>
      <c r="M715" s="237"/>
      <c r="N715" s="237"/>
      <c r="O715" s="237"/>
      <c r="P715" s="237"/>
    </row>
    <row r="719" spans="1:16" x14ac:dyDescent="0.25">
      <c r="C719" s="236" t="s">
        <v>94</v>
      </c>
      <c r="D719" s="236"/>
      <c r="E719" s="236"/>
      <c r="F719" s="236"/>
      <c r="K719" s="236" t="s">
        <v>113</v>
      </c>
      <c r="L719" s="236"/>
      <c r="M719" s="236"/>
      <c r="N719" s="236"/>
    </row>
    <row r="720" spans="1:16" x14ac:dyDescent="0.25">
      <c r="C720" s="235" t="s">
        <v>118</v>
      </c>
      <c r="D720" s="235"/>
      <c r="E720" s="235"/>
      <c r="F720" s="235"/>
      <c r="K720" s="235" t="s">
        <v>87</v>
      </c>
      <c r="L720" s="235"/>
      <c r="M720" s="235"/>
      <c r="N720" s="235"/>
    </row>
    <row r="721" spans="1:16" x14ac:dyDescent="0.25">
      <c r="C721" s="235" t="s">
        <v>89</v>
      </c>
      <c r="D721" s="235"/>
      <c r="E721" s="235"/>
      <c r="F721" s="235"/>
      <c r="K721" s="235" t="s">
        <v>90</v>
      </c>
      <c r="L721" s="235"/>
      <c r="M721" s="235"/>
      <c r="N721" s="235"/>
    </row>
    <row r="722" spans="1:16" x14ac:dyDescent="0.25">
      <c r="G722" s="236" t="s">
        <v>114</v>
      </c>
      <c r="H722" s="236"/>
      <c r="I722" s="236"/>
      <c r="J722" s="236"/>
    </row>
    <row r="723" spans="1:16" x14ac:dyDescent="0.25">
      <c r="G723" s="235" t="s">
        <v>115</v>
      </c>
      <c r="H723" s="235"/>
      <c r="I723" s="235"/>
      <c r="J723" s="235"/>
    </row>
    <row r="724" spans="1:16" x14ac:dyDescent="0.25">
      <c r="G724" s="235" t="s">
        <v>92</v>
      </c>
      <c r="H724" s="235"/>
      <c r="I724" s="235"/>
      <c r="J724" s="235"/>
    </row>
    <row r="725" spans="1:16" x14ac:dyDescent="0.25">
      <c r="C725" s="236" t="s">
        <v>116</v>
      </c>
      <c r="D725" s="236"/>
      <c r="E725" s="236"/>
      <c r="F725" s="236"/>
      <c r="K725" s="236" t="s">
        <v>117</v>
      </c>
      <c r="L725" s="236"/>
      <c r="M725" s="236"/>
      <c r="N725" s="236"/>
    </row>
    <row r="726" spans="1:16" x14ac:dyDescent="0.25">
      <c r="C726" s="235" t="s">
        <v>119</v>
      </c>
      <c r="D726" s="235"/>
      <c r="E726" s="235"/>
      <c r="F726" s="235"/>
      <c r="K726" s="235" t="s">
        <v>120</v>
      </c>
      <c r="L726" s="235"/>
      <c r="M726" s="235"/>
      <c r="N726" s="235"/>
    </row>
    <row r="727" spans="1:16" x14ac:dyDescent="0.25">
      <c r="C727" s="235" t="s">
        <v>89</v>
      </c>
      <c r="D727" s="235"/>
      <c r="E727" s="235"/>
      <c r="F727" s="235"/>
      <c r="K727" s="235" t="s">
        <v>89</v>
      </c>
      <c r="L727" s="235"/>
      <c r="M727" s="235"/>
      <c r="N727" s="235"/>
    </row>
    <row r="729" spans="1:16" ht="15.75" x14ac:dyDescent="0.25">
      <c r="A729" s="47" t="s">
        <v>39</v>
      </c>
      <c r="C729" s="240" t="e">
        <f>'Bid-Summary'!B271</f>
        <v>#REF!</v>
      </c>
      <c r="D729" s="240"/>
      <c r="E729" s="46"/>
      <c r="F729" s="46"/>
      <c r="G729" s="46"/>
      <c r="H729" s="46"/>
      <c r="I729" s="46"/>
      <c r="J729" s="46"/>
      <c r="K729" s="46"/>
      <c r="L729" s="46"/>
      <c r="M729" s="46"/>
      <c r="N729" s="46"/>
      <c r="O729" s="46"/>
      <c r="P729" s="46"/>
    </row>
    <row r="730" spans="1:16" ht="15.75" x14ac:dyDescent="0.25">
      <c r="A730" s="47" t="s">
        <v>37</v>
      </c>
      <c r="C730" s="240" t="e">
        <f>'Bid-Summary'!C272</f>
        <v>#REF!</v>
      </c>
      <c r="D730" s="240"/>
      <c r="E730" s="240"/>
      <c r="F730" s="240"/>
      <c r="G730" s="240"/>
      <c r="H730" s="240"/>
      <c r="I730" s="240"/>
      <c r="J730" s="240"/>
      <c r="K730" s="240"/>
      <c r="L730" s="240"/>
      <c r="M730" s="240"/>
      <c r="N730" s="240"/>
      <c r="O730" s="240"/>
      <c r="P730" s="48"/>
    </row>
    <row r="731" spans="1:16" ht="15.75" x14ac:dyDescent="0.25">
      <c r="A731" s="47" t="s">
        <v>38</v>
      </c>
      <c r="C731" s="238" t="e">
        <f>'Bid-Summary'!D271</f>
        <v>#REF!</v>
      </c>
      <c r="D731" s="238"/>
      <c r="E731" s="46"/>
      <c r="F731" s="46"/>
      <c r="G731" s="46"/>
      <c r="H731" s="46"/>
      <c r="I731" s="46"/>
      <c r="J731" s="46"/>
      <c r="K731" s="46"/>
      <c r="L731" s="46"/>
      <c r="M731" s="46"/>
      <c r="N731" s="46"/>
      <c r="O731" s="46"/>
      <c r="P731" s="46"/>
    </row>
    <row r="733" spans="1:16" x14ac:dyDescent="0.25">
      <c r="A733" s="43"/>
      <c r="B733" s="44"/>
      <c r="C733" s="239" t="s">
        <v>51</v>
      </c>
      <c r="D733" s="239"/>
      <c r="E733" s="239" t="s">
        <v>52</v>
      </c>
      <c r="F733" s="239"/>
      <c r="G733" s="239" t="s">
        <v>53</v>
      </c>
      <c r="H733" s="239"/>
      <c r="I733" s="239" t="s">
        <v>54</v>
      </c>
      <c r="J733" s="239"/>
      <c r="K733" s="239" t="s">
        <v>55</v>
      </c>
      <c r="L733" s="239"/>
      <c r="M733" s="239" t="s">
        <v>56</v>
      </c>
      <c r="N733" s="239"/>
      <c r="O733" s="246" t="s">
        <v>57</v>
      </c>
      <c r="P733" s="246"/>
    </row>
    <row r="734" spans="1:16" ht="19.5" customHeight="1" x14ac:dyDescent="0.25">
      <c r="A734" s="2"/>
      <c r="B734" s="45"/>
      <c r="C734" s="247">
        <f>'Bid-Summary'!B276</f>
        <v>0</v>
      </c>
      <c r="D734" s="248"/>
      <c r="E734" s="247">
        <f>'Bid-Summary'!B277</f>
        <v>0</v>
      </c>
      <c r="F734" s="248"/>
      <c r="G734" s="247">
        <f>'Bid-Summary'!B278</f>
        <v>0</v>
      </c>
      <c r="H734" s="248"/>
      <c r="I734" s="247">
        <f>'Bid-Summary'!B279</f>
        <v>0</v>
      </c>
      <c r="J734" s="248"/>
      <c r="K734" s="247">
        <f>'Bid-Summary'!B280</f>
        <v>0</v>
      </c>
      <c r="L734" s="248"/>
      <c r="M734" s="249">
        <f>'Bid-Summary'!H276</f>
        <v>0</v>
      </c>
      <c r="N734" s="250"/>
      <c r="O734" s="249">
        <f>'Bid-Summary'!H277</f>
        <v>0</v>
      </c>
      <c r="P734" s="250"/>
    </row>
    <row r="735" spans="1:16" ht="19.5" customHeight="1" x14ac:dyDescent="0.25">
      <c r="A735" s="256" t="s">
        <v>40</v>
      </c>
      <c r="B735" s="257"/>
      <c r="C735" s="255">
        <f>'Bid Amount'!C676:D676</f>
        <v>0</v>
      </c>
      <c r="D735" s="255"/>
      <c r="E735" s="255">
        <f>'Bid Amount'!E676:F676</f>
        <v>0</v>
      </c>
      <c r="F735" s="255"/>
      <c r="G735" s="255">
        <f>'Bid Amount'!G676:H676</f>
        <v>0</v>
      </c>
      <c r="H735" s="255"/>
      <c r="I735" s="258">
        <f>'Bid Amount'!I676:J676</f>
        <v>0</v>
      </c>
      <c r="J735" s="259"/>
      <c r="K735" s="255">
        <f>'Bid Amount'!K676:L676</f>
        <v>0</v>
      </c>
      <c r="L735" s="255"/>
      <c r="M735" s="255">
        <f>'Bid Amount'!M676:N676</f>
        <v>0</v>
      </c>
      <c r="N735" s="255"/>
      <c r="O735" s="255"/>
      <c r="P735" s="255"/>
    </row>
    <row r="736" spans="1:16" ht="19.5" customHeight="1" x14ac:dyDescent="0.25">
      <c r="A736" s="52" t="s">
        <v>41</v>
      </c>
      <c r="B736" s="53"/>
      <c r="C736" s="243"/>
      <c r="D736" s="243"/>
      <c r="E736" s="243"/>
      <c r="F736" s="243"/>
      <c r="G736" s="243"/>
      <c r="H736" s="243"/>
      <c r="I736" s="243"/>
      <c r="J736" s="243"/>
      <c r="K736" s="243"/>
      <c r="L736" s="243"/>
      <c r="M736" s="243"/>
      <c r="N736" s="243"/>
      <c r="O736" s="243"/>
      <c r="P736" s="243"/>
    </row>
    <row r="737" spans="1:16" ht="19.5" customHeight="1" x14ac:dyDescent="0.25">
      <c r="A737" s="54" t="s">
        <v>42</v>
      </c>
      <c r="B737" s="51"/>
      <c r="C737" s="237"/>
      <c r="D737" s="237"/>
      <c r="E737" s="237"/>
      <c r="F737" s="237"/>
      <c r="G737" s="237"/>
      <c r="H737" s="237"/>
      <c r="I737" s="237"/>
      <c r="J737" s="237"/>
      <c r="K737" s="237"/>
      <c r="L737" s="237"/>
      <c r="M737" s="237"/>
      <c r="N737" s="237"/>
      <c r="O737" s="237"/>
      <c r="P737" s="237"/>
    </row>
    <row r="738" spans="1:16" ht="19.5" customHeight="1" x14ac:dyDescent="0.25">
      <c r="A738" s="260" t="s">
        <v>43</v>
      </c>
      <c r="B738" s="261"/>
      <c r="C738" s="237"/>
      <c r="D738" s="237"/>
      <c r="E738" s="237"/>
      <c r="F738" s="237"/>
      <c r="G738" s="237"/>
      <c r="H738" s="237"/>
      <c r="I738" s="237"/>
      <c r="J738" s="237"/>
      <c r="K738" s="237"/>
      <c r="L738" s="237"/>
      <c r="M738" s="237"/>
      <c r="N738" s="237"/>
      <c r="O738" s="237"/>
      <c r="P738" s="237"/>
    </row>
    <row r="739" spans="1:16" ht="19.5" customHeight="1" x14ac:dyDescent="0.25">
      <c r="A739" s="49" t="s">
        <v>44</v>
      </c>
      <c r="B739" s="50"/>
      <c r="C739" s="251"/>
      <c r="D739" s="252"/>
      <c r="E739" s="251"/>
      <c r="F739" s="252"/>
      <c r="G739" s="251"/>
      <c r="H739" s="252"/>
      <c r="I739" s="251"/>
      <c r="J739" s="252"/>
      <c r="K739" s="251"/>
      <c r="L739" s="252"/>
      <c r="M739" s="251"/>
      <c r="N739" s="252"/>
      <c r="O739" s="251"/>
      <c r="P739" s="252"/>
    </row>
    <row r="740" spans="1:16" ht="19.5" customHeight="1" x14ac:dyDescent="0.25">
      <c r="A740" s="54" t="s">
        <v>45</v>
      </c>
      <c r="B740" s="51"/>
      <c r="C740" s="253"/>
      <c r="D740" s="254"/>
      <c r="E740" s="253"/>
      <c r="F740" s="254"/>
      <c r="G740" s="253"/>
      <c r="H740" s="254"/>
      <c r="I740" s="253"/>
      <c r="J740" s="254"/>
      <c r="K740" s="253"/>
      <c r="L740" s="254"/>
      <c r="M740" s="253"/>
      <c r="N740" s="254"/>
      <c r="O740" s="253"/>
      <c r="P740" s="254"/>
    </row>
    <row r="741" spans="1:16" ht="19.5" customHeight="1" x14ac:dyDescent="0.25">
      <c r="A741" s="57" t="s">
        <v>46</v>
      </c>
      <c r="B741" s="58"/>
      <c r="C741" s="237"/>
      <c r="D741" s="237"/>
      <c r="E741" s="237"/>
      <c r="F741" s="237"/>
      <c r="G741" s="237"/>
      <c r="H741" s="237"/>
      <c r="I741" s="237"/>
      <c r="J741" s="237"/>
      <c r="K741" s="237"/>
      <c r="L741" s="237"/>
      <c r="M741" s="237"/>
      <c r="N741" s="237"/>
      <c r="O741" s="237"/>
      <c r="P741" s="237"/>
    </row>
    <row r="742" spans="1:16" ht="19.5" customHeight="1" x14ac:dyDescent="0.25">
      <c r="A742" s="57" t="s">
        <v>47</v>
      </c>
      <c r="B742" s="58"/>
      <c r="C742" s="237"/>
      <c r="D742" s="237"/>
      <c r="E742" s="237"/>
      <c r="F742" s="237"/>
      <c r="G742" s="237"/>
      <c r="H742" s="237"/>
      <c r="I742" s="237"/>
      <c r="J742" s="237"/>
      <c r="K742" s="237"/>
      <c r="L742" s="237"/>
      <c r="M742" s="237"/>
      <c r="N742" s="237"/>
      <c r="O742" s="237"/>
      <c r="P742" s="237"/>
    </row>
    <row r="743" spans="1:16" ht="19.5" customHeight="1" x14ac:dyDescent="0.25">
      <c r="A743" s="57" t="s">
        <v>48</v>
      </c>
      <c r="B743" s="58"/>
      <c r="C743" s="237"/>
      <c r="D743" s="237"/>
      <c r="E743" s="237"/>
      <c r="F743" s="237"/>
      <c r="G743" s="237"/>
      <c r="H743" s="237"/>
      <c r="I743" s="237"/>
      <c r="J743" s="237"/>
      <c r="K743" s="237"/>
      <c r="L743" s="237"/>
      <c r="M743" s="237"/>
      <c r="N743" s="237"/>
      <c r="O743" s="237"/>
      <c r="P743" s="237"/>
    </row>
    <row r="744" spans="1:16" ht="19.5" customHeight="1" x14ac:dyDescent="0.25">
      <c r="A744" s="57" t="s">
        <v>49</v>
      </c>
      <c r="B744" s="58"/>
      <c r="C744" s="237"/>
      <c r="D744" s="237"/>
      <c r="E744" s="237"/>
      <c r="F744" s="237"/>
      <c r="G744" s="237"/>
      <c r="H744" s="237"/>
      <c r="I744" s="237"/>
      <c r="J744" s="237"/>
      <c r="K744" s="237"/>
      <c r="L744" s="237"/>
      <c r="M744" s="237"/>
      <c r="N744" s="237"/>
      <c r="O744" s="237"/>
      <c r="P744" s="237"/>
    </row>
    <row r="745" spans="1:16" ht="19.5" customHeight="1" x14ac:dyDescent="0.25">
      <c r="A745" s="54" t="s">
        <v>50</v>
      </c>
      <c r="B745" s="51"/>
      <c r="C745" s="237"/>
      <c r="D745" s="237"/>
      <c r="E745" s="237"/>
      <c r="F745" s="237"/>
      <c r="G745" s="237"/>
      <c r="H745" s="237"/>
      <c r="I745" s="237"/>
      <c r="J745" s="237"/>
      <c r="K745" s="237"/>
      <c r="L745" s="237"/>
      <c r="M745" s="237"/>
      <c r="N745" s="237"/>
      <c r="O745" s="237"/>
      <c r="P745" s="237"/>
    </row>
    <row r="749" spans="1:16" x14ac:dyDescent="0.25">
      <c r="C749" s="236" t="s">
        <v>94</v>
      </c>
      <c r="D749" s="236"/>
      <c r="E749" s="236"/>
      <c r="F749" s="236"/>
      <c r="K749" s="236" t="s">
        <v>113</v>
      </c>
      <c r="L749" s="236"/>
      <c r="M749" s="236"/>
      <c r="N749" s="236"/>
    </row>
    <row r="750" spans="1:16" x14ac:dyDescent="0.25">
      <c r="C750" s="235" t="s">
        <v>118</v>
      </c>
      <c r="D750" s="235"/>
      <c r="E750" s="235"/>
      <c r="F750" s="235"/>
      <c r="K750" s="235" t="s">
        <v>87</v>
      </c>
      <c r="L750" s="235"/>
      <c r="M750" s="235"/>
      <c r="N750" s="235"/>
    </row>
    <row r="751" spans="1:16" x14ac:dyDescent="0.25">
      <c r="C751" s="235" t="s">
        <v>89</v>
      </c>
      <c r="D751" s="235"/>
      <c r="E751" s="235"/>
      <c r="F751" s="235"/>
      <c r="K751" s="235" t="s">
        <v>90</v>
      </c>
      <c r="L751" s="235"/>
      <c r="M751" s="235"/>
      <c r="N751" s="235"/>
    </row>
    <row r="752" spans="1:16" x14ac:dyDescent="0.25">
      <c r="G752" s="236" t="s">
        <v>114</v>
      </c>
      <c r="H752" s="236"/>
      <c r="I752" s="236"/>
      <c r="J752" s="236"/>
    </row>
    <row r="753" spans="1:16" x14ac:dyDescent="0.25">
      <c r="G753" s="235" t="s">
        <v>115</v>
      </c>
      <c r="H753" s="235"/>
      <c r="I753" s="235"/>
      <c r="J753" s="235"/>
    </row>
    <row r="754" spans="1:16" x14ac:dyDescent="0.25">
      <c r="G754" s="235" t="s">
        <v>92</v>
      </c>
      <c r="H754" s="235"/>
      <c r="I754" s="235"/>
      <c r="J754" s="235"/>
    </row>
    <row r="755" spans="1:16" x14ac:dyDescent="0.25">
      <c r="C755" s="236" t="s">
        <v>116</v>
      </c>
      <c r="D755" s="236"/>
      <c r="E755" s="236"/>
      <c r="F755" s="236"/>
      <c r="K755" s="236" t="s">
        <v>117</v>
      </c>
      <c r="L755" s="236"/>
      <c r="M755" s="236"/>
      <c r="N755" s="236"/>
    </row>
    <row r="756" spans="1:16" x14ac:dyDescent="0.25">
      <c r="C756" s="235" t="s">
        <v>119</v>
      </c>
      <c r="D756" s="235"/>
      <c r="E756" s="235"/>
      <c r="F756" s="235"/>
      <c r="K756" s="235" t="s">
        <v>120</v>
      </c>
      <c r="L756" s="235"/>
      <c r="M756" s="235"/>
      <c r="N756" s="235"/>
    </row>
    <row r="757" spans="1:16" x14ac:dyDescent="0.25">
      <c r="C757" s="235" t="s">
        <v>89</v>
      </c>
      <c r="D757" s="235"/>
      <c r="E757" s="235"/>
      <c r="F757" s="235"/>
      <c r="K757" s="235" t="s">
        <v>89</v>
      </c>
      <c r="L757" s="235"/>
      <c r="M757" s="235"/>
      <c r="N757" s="235"/>
    </row>
    <row r="759" spans="1:16" ht="15.75" x14ac:dyDescent="0.25">
      <c r="A759" s="47" t="s">
        <v>39</v>
      </c>
      <c r="C759" s="240" t="e">
        <f>'Bid-Summary'!B283</f>
        <v>#REF!</v>
      </c>
      <c r="D759" s="240"/>
      <c r="E759" s="46"/>
      <c r="F759" s="46"/>
      <c r="G759" s="46"/>
      <c r="H759" s="46"/>
      <c r="I759" s="46"/>
      <c r="J759" s="46"/>
      <c r="K759" s="46"/>
      <c r="L759" s="46"/>
      <c r="M759" s="46"/>
      <c r="N759" s="46"/>
      <c r="O759" s="46"/>
      <c r="P759" s="46"/>
    </row>
    <row r="760" spans="1:16" ht="15.75" x14ac:dyDescent="0.25">
      <c r="A760" s="47" t="s">
        <v>37</v>
      </c>
      <c r="C760" s="240" t="e">
        <f>'Bid-Summary'!C284</f>
        <v>#REF!</v>
      </c>
      <c r="D760" s="240"/>
      <c r="E760" s="240"/>
      <c r="F760" s="240"/>
      <c r="G760" s="240"/>
      <c r="H760" s="240"/>
      <c r="I760" s="240"/>
      <c r="J760" s="240"/>
      <c r="K760" s="240"/>
      <c r="L760" s="240"/>
      <c r="M760" s="240"/>
      <c r="N760" s="240"/>
      <c r="O760" s="240"/>
      <c r="P760" s="48"/>
    </row>
    <row r="761" spans="1:16" ht="15.75" x14ac:dyDescent="0.25">
      <c r="A761" s="47" t="s">
        <v>38</v>
      </c>
      <c r="C761" s="238" t="e">
        <f>'Bid-Summary'!D283</f>
        <v>#REF!</v>
      </c>
      <c r="D761" s="238"/>
      <c r="E761" s="46"/>
      <c r="F761" s="46"/>
      <c r="G761" s="46"/>
      <c r="H761" s="46"/>
      <c r="I761" s="46"/>
      <c r="J761" s="46"/>
      <c r="K761" s="46"/>
      <c r="L761" s="46"/>
      <c r="M761" s="46"/>
      <c r="N761" s="46"/>
      <c r="O761" s="46"/>
      <c r="P761" s="46"/>
    </row>
    <row r="763" spans="1:16" x14ac:dyDescent="0.25">
      <c r="A763" s="43"/>
      <c r="B763" s="44"/>
      <c r="C763" s="239" t="s">
        <v>51</v>
      </c>
      <c r="D763" s="239"/>
      <c r="E763" s="239" t="s">
        <v>52</v>
      </c>
      <c r="F763" s="239"/>
      <c r="G763" s="239" t="s">
        <v>53</v>
      </c>
      <c r="H763" s="239"/>
      <c r="I763" s="239" t="s">
        <v>54</v>
      </c>
      <c r="J763" s="239"/>
      <c r="K763" s="239" t="s">
        <v>55</v>
      </c>
      <c r="L763" s="239"/>
      <c r="M763" s="239" t="s">
        <v>56</v>
      </c>
      <c r="N763" s="239"/>
      <c r="O763" s="246" t="s">
        <v>57</v>
      </c>
      <c r="P763" s="246"/>
    </row>
    <row r="764" spans="1:16" ht="19.5" customHeight="1" x14ac:dyDescent="0.25">
      <c r="A764" s="2"/>
      <c r="B764" s="45"/>
      <c r="C764" s="247">
        <f>'Bid-Summary'!B288</f>
        <v>0</v>
      </c>
      <c r="D764" s="248"/>
      <c r="E764" s="247">
        <f>'Bid-Summary'!B289</f>
        <v>0</v>
      </c>
      <c r="F764" s="248"/>
      <c r="G764" s="247">
        <f>'Bid-Summary'!B290</f>
        <v>0</v>
      </c>
      <c r="H764" s="248"/>
      <c r="I764" s="247">
        <f>'Bid-Summary'!B291</f>
        <v>0</v>
      </c>
      <c r="J764" s="248"/>
      <c r="K764" s="247">
        <f>'Bid-Summary'!B292</f>
        <v>0</v>
      </c>
      <c r="L764" s="248"/>
      <c r="M764" s="249">
        <f>'Bid-Summary'!H288</f>
        <v>0</v>
      </c>
      <c r="N764" s="250"/>
      <c r="O764" s="249">
        <f>'Bid-Summary'!H289</f>
        <v>0</v>
      </c>
      <c r="P764" s="250"/>
    </row>
    <row r="765" spans="1:16" ht="19.5" customHeight="1" x14ac:dyDescent="0.25">
      <c r="A765" s="256" t="s">
        <v>40</v>
      </c>
      <c r="B765" s="257"/>
      <c r="C765" s="255">
        <f>'Bid Amount'!C710:D710</f>
        <v>0</v>
      </c>
      <c r="D765" s="255"/>
      <c r="E765" s="255">
        <f>'Bid Amount'!E710:F710</f>
        <v>0</v>
      </c>
      <c r="F765" s="255"/>
      <c r="G765" s="255">
        <f>'Bid Amount'!G710:H710</f>
        <v>0</v>
      </c>
      <c r="H765" s="255"/>
      <c r="I765" s="258">
        <f>'Bid Amount'!I710:J710</f>
        <v>0</v>
      </c>
      <c r="J765" s="259"/>
      <c r="K765" s="255">
        <f>'Bid Amount'!K710:L710</f>
        <v>0</v>
      </c>
      <c r="L765" s="255"/>
      <c r="M765" s="255">
        <f>'Bid Amount'!M710:N710</f>
        <v>0</v>
      </c>
      <c r="N765" s="255"/>
      <c r="O765" s="255"/>
      <c r="P765" s="255"/>
    </row>
    <row r="766" spans="1:16" ht="19.5" customHeight="1" x14ac:dyDescent="0.25">
      <c r="A766" s="52" t="s">
        <v>41</v>
      </c>
      <c r="B766" s="53"/>
      <c r="C766" s="243"/>
      <c r="D766" s="243"/>
      <c r="E766" s="243"/>
      <c r="F766" s="243"/>
      <c r="G766" s="243"/>
      <c r="H766" s="243"/>
      <c r="I766" s="243"/>
      <c r="J766" s="243"/>
      <c r="K766" s="243"/>
      <c r="L766" s="243"/>
      <c r="M766" s="243"/>
      <c r="N766" s="243"/>
      <c r="O766" s="243"/>
      <c r="P766" s="243"/>
    </row>
    <row r="767" spans="1:16" ht="19.5" customHeight="1" x14ac:dyDescent="0.25">
      <c r="A767" s="54" t="s">
        <v>42</v>
      </c>
      <c r="B767" s="51"/>
      <c r="C767" s="237"/>
      <c r="D767" s="237"/>
      <c r="E767" s="237"/>
      <c r="F767" s="237"/>
      <c r="G767" s="237"/>
      <c r="H767" s="237"/>
      <c r="I767" s="237"/>
      <c r="J767" s="237"/>
      <c r="K767" s="237"/>
      <c r="L767" s="237"/>
      <c r="M767" s="237"/>
      <c r="N767" s="237"/>
      <c r="O767" s="237"/>
      <c r="P767" s="237"/>
    </row>
    <row r="768" spans="1:16" ht="19.5" customHeight="1" x14ac:dyDescent="0.25">
      <c r="A768" s="260" t="s">
        <v>43</v>
      </c>
      <c r="B768" s="261"/>
      <c r="C768" s="237"/>
      <c r="D768" s="237"/>
      <c r="E768" s="237"/>
      <c r="F768" s="237"/>
      <c r="G768" s="237"/>
      <c r="H768" s="237"/>
      <c r="I768" s="237"/>
      <c r="J768" s="237"/>
      <c r="K768" s="237"/>
      <c r="L768" s="237"/>
      <c r="M768" s="237"/>
      <c r="N768" s="237"/>
      <c r="O768" s="237"/>
      <c r="P768" s="237"/>
    </row>
    <row r="769" spans="1:16" ht="19.5" customHeight="1" x14ac:dyDescent="0.25">
      <c r="A769" s="49" t="s">
        <v>44</v>
      </c>
      <c r="B769" s="50"/>
      <c r="C769" s="251"/>
      <c r="D769" s="252"/>
      <c r="E769" s="251"/>
      <c r="F769" s="252"/>
      <c r="G769" s="251"/>
      <c r="H769" s="252"/>
      <c r="I769" s="251"/>
      <c r="J769" s="252"/>
      <c r="K769" s="251"/>
      <c r="L769" s="252"/>
      <c r="M769" s="251"/>
      <c r="N769" s="252"/>
      <c r="O769" s="251"/>
      <c r="P769" s="252"/>
    </row>
    <row r="770" spans="1:16" ht="19.5" customHeight="1" x14ac:dyDescent="0.25">
      <c r="A770" s="54" t="s">
        <v>45</v>
      </c>
      <c r="B770" s="51"/>
      <c r="C770" s="253"/>
      <c r="D770" s="254"/>
      <c r="E770" s="253"/>
      <c r="F770" s="254"/>
      <c r="G770" s="253"/>
      <c r="H770" s="254"/>
      <c r="I770" s="253"/>
      <c r="J770" s="254"/>
      <c r="K770" s="253"/>
      <c r="L770" s="254"/>
      <c r="M770" s="253"/>
      <c r="N770" s="254"/>
      <c r="O770" s="253"/>
      <c r="P770" s="254"/>
    </row>
    <row r="771" spans="1:16" ht="19.5" customHeight="1" x14ac:dyDescent="0.25">
      <c r="A771" s="57" t="s">
        <v>46</v>
      </c>
      <c r="B771" s="58"/>
      <c r="C771" s="237"/>
      <c r="D771" s="237"/>
      <c r="E771" s="237"/>
      <c r="F771" s="237"/>
      <c r="G771" s="237"/>
      <c r="H771" s="237"/>
      <c r="I771" s="237"/>
      <c r="J771" s="237"/>
      <c r="K771" s="237"/>
      <c r="L771" s="237"/>
      <c r="M771" s="237"/>
      <c r="N771" s="237"/>
      <c r="O771" s="237"/>
      <c r="P771" s="237"/>
    </row>
    <row r="772" spans="1:16" ht="19.5" customHeight="1" x14ac:dyDescent="0.25">
      <c r="A772" s="57" t="s">
        <v>47</v>
      </c>
      <c r="B772" s="58"/>
      <c r="C772" s="237"/>
      <c r="D772" s="237"/>
      <c r="E772" s="237"/>
      <c r="F772" s="237"/>
      <c r="G772" s="237"/>
      <c r="H772" s="237"/>
      <c r="I772" s="237"/>
      <c r="J772" s="237"/>
      <c r="K772" s="237"/>
      <c r="L772" s="237"/>
      <c r="M772" s="237"/>
      <c r="N772" s="237"/>
      <c r="O772" s="237"/>
      <c r="P772" s="237"/>
    </row>
    <row r="773" spans="1:16" ht="19.5" customHeight="1" x14ac:dyDescent="0.25">
      <c r="A773" s="57" t="s">
        <v>48</v>
      </c>
      <c r="B773" s="58"/>
      <c r="C773" s="237"/>
      <c r="D773" s="237"/>
      <c r="E773" s="237"/>
      <c r="F773" s="237"/>
      <c r="G773" s="237"/>
      <c r="H773" s="237"/>
      <c r="I773" s="237"/>
      <c r="J773" s="237"/>
      <c r="K773" s="237"/>
      <c r="L773" s="237"/>
      <c r="M773" s="237"/>
      <c r="N773" s="237"/>
      <c r="O773" s="237"/>
      <c r="P773" s="237"/>
    </row>
    <row r="774" spans="1:16" ht="19.5" customHeight="1" x14ac:dyDescent="0.25">
      <c r="A774" s="57" t="s">
        <v>49</v>
      </c>
      <c r="B774" s="58"/>
      <c r="C774" s="237"/>
      <c r="D774" s="237"/>
      <c r="E774" s="237"/>
      <c r="F774" s="237"/>
      <c r="G774" s="237"/>
      <c r="H774" s="237"/>
      <c r="I774" s="237"/>
      <c r="J774" s="237"/>
      <c r="K774" s="237"/>
      <c r="L774" s="237"/>
      <c r="M774" s="237"/>
      <c r="N774" s="237"/>
      <c r="O774" s="237"/>
      <c r="P774" s="237"/>
    </row>
    <row r="775" spans="1:16" ht="19.5" customHeight="1" x14ac:dyDescent="0.25">
      <c r="A775" s="54" t="s">
        <v>50</v>
      </c>
      <c r="B775" s="51"/>
      <c r="C775" s="237"/>
      <c r="D775" s="237"/>
      <c r="E775" s="237"/>
      <c r="F775" s="237"/>
      <c r="G775" s="237"/>
      <c r="H775" s="237"/>
      <c r="I775" s="237"/>
      <c r="J775" s="237"/>
      <c r="K775" s="237"/>
      <c r="L775" s="237"/>
      <c r="M775" s="237"/>
      <c r="N775" s="237"/>
      <c r="O775" s="237"/>
      <c r="P775" s="237"/>
    </row>
    <row r="779" spans="1:16" x14ac:dyDescent="0.25">
      <c r="C779" s="236" t="s">
        <v>94</v>
      </c>
      <c r="D779" s="236"/>
      <c r="E779" s="236"/>
      <c r="F779" s="236"/>
      <c r="K779" s="236" t="s">
        <v>113</v>
      </c>
      <c r="L779" s="236"/>
      <c r="M779" s="236"/>
      <c r="N779" s="236"/>
    </row>
    <row r="780" spans="1:16" x14ac:dyDescent="0.25">
      <c r="C780" s="235" t="s">
        <v>118</v>
      </c>
      <c r="D780" s="235"/>
      <c r="E780" s="235"/>
      <c r="F780" s="235"/>
      <c r="K780" s="235" t="s">
        <v>87</v>
      </c>
      <c r="L780" s="235"/>
      <c r="M780" s="235"/>
      <c r="N780" s="235"/>
    </row>
    <row r="781" spans="1:16" x14ac:dyDescent="0.25">
      <c r="C781" s="235" t="s">
        <v>89</v>
      </c>
      <c r="D781" s="235"/>
      <c r="E781" s="235"/>
      <c r="F781" s="235"/>
      <c r="K781" s="235" t="s">
        <v>90</v>
      </c>
      <c r="L781" s="235"/>
      <c r="M781" s="235"/>
      <c r="N781" s="235"/>
    </row>
    <row r="782" spans="1:16" x14ac:dyDescent="0.25">
      <c r="G782" s="236" t="s">
        <v>114</v>
      </c>
      <c r="H782" s="236"/>
      <c r="I782" s="236"/>
      <c r="J782" s="236"/>
    </row>
    <row r="783" spans="1:16" x14ac:dyDescent="0.25">
      <c r="G783" s="235" t="s">
        <v>115</v>
      </c>
      <c r="H783" s="235"/>
      <c r="I783" s="235"/>
      <c r="J783" s="235"/>
    </row>
    <row r="784" spans="1:16" x14ac:dyDescent="0.25">
      <c r="G784" s="235" t="s">
        <v>92</v>
      </c>
      <c r="H784" s="235"/>
      <c r="I784" s="235"/>
      <c r="J784" s="235"/>
    </row>
    <row r="785" spans="1:16" x14ac:dyDescent="0.25">
      <c r="C785" s="236" t="s">
        <v>116</v>
      </c>
      <c r="D785" s="236"/>
      <c r="E785" s="236"/>
      <c r="F785" s="236"/>
      <c r="K785" s="236" t="s">
        <v>117</v>
      </c>
      <c r="L785" s="236"/>
      <c r="M785" s="236"/>
      <c r="N785" s="236"/>
    </row>
    <row r="786" spans="1:16" x14ac:dyDescent="0.25">
      <c r="C786" s="235" t="s">
        <v>119</v>
      </c>
      <c r="D786" s="235"/>
      <c r="E786" s="235"/>
      <c r="F786" s="235"/>
      <c r="K786" s="235" t="s">
        <v>120</v>
      </c>
      <c r="L786" s="235"/>
      <c r="M786" s="235"/>
      <c r="N786" s="235"/>
    </row>
    <row r="787" spans="1:16" x14ac:dyDescent="0.25">
      <c r="C787" s="235" t="s">
        <v>89</v>
      </c>
      <c r="D787" s="235"/>
      <c r="E787" s="235"/>
      <c r="F787" s="235"/>
      <c r="K787" s="235" t="s">
        <v>89</v>
      </c>
      <c r="L787" s="235"/>
      <c r="M787" s="235"/>
      <c r="N787" s="235"/>
    </row>
    <row r="789" spans="1:16" ht="15.75" x14ac:dyDescent="0.25">
      <c r="A789" s="47" t="s">
        <v>39</v>
      </c>
      <c r="C789" s="240" t="e">
        <f>'Bid-Summary'!B294</f>
        <v>#REF!</v>
      </c>
      <c r="D789" s="240"/>
      <c r="E789" s="46"/>
      <c r="F789" s="46"/>
      <c r="G789" s="46"/>
      <c r="H789" s="46"/>
      <c r="I789" s="46"/>
      <c r="J789" s="46"/>
      <c r="K789" s="46"/>
      <c r="L789" s="46"/>
      <c r="M789" s="46"/>
      <c r="N789" s="46"/>
      <c r="O789" s="46"/>
      <c r="P789" s="46"/>
    </row>
    <row r="790" spans="1:16" ht="15.75" x14ac:dyDescent="0.25">
      <c r="A790" s="47" t="s">
        <v>37</v>
      </c>
      <c r="C790" s="240" t="e">
        <f>'Bid-Summary'!C295</f>
        <v>#REF!</v>
      </c>
      <c r="D790" s="240"/>
      <c r="E790" s="240"/>
      <c r="F790" s="240"/>
      <c r="G790" s="240"/>
      <c r="H790" s="240"/>
      <c r="I790" s="240"/>
      <c r="J790" s="240"/>
      <c r="K790" s="240"/>
      <c r="L790" s="240"/>
      <c r="M790" s="240"/>
      <c r="N790" s="240"/>
      <c r="O790" s="240"/>
      <c r="P790" s="48"/>
    </row>
    <row r="791" spans="1:16" ht="15.75" x14ac:dyDescent="0.25">
      <c r="A791" s="47" t="s">
        <v>38</v>
      </c>
      <c r="C791" s="238" t="e">
        <f>'Bid-Summary'!D294</f>
        <v>#REF!</v>
      </c>
      <c r="D791" s="238"/>
      <c r="E791" s="46"/>
      <c r="F791" s="46"/>
      <c r="G791" s="46"/>
      <c r="H791" s="46"/>
      <c r="I791" s="46"/>
      <c r="J791" s="46"/>
      <c r="K791" s="46"/>
      <c r="L791" s="46"/>
      <c r="M791" s="46"/>
      <c r="N791" s="46"/>
      <c r="O791" s="46"/>
      <c r="P791" s="46"/>
    </row>
    <row r="793" spans="1:16" x14ac:dyDescent="0.25">
      <c r="A793" s="43"/>
      <c r="B793" s="44"/>
      <c r="C793" s="239" t="s">
        <v>51</v>
      </c>
      <c r="D793" s="239"/>
      <c r="E793" s="239" t="s">
        <v>52</v>
      </c>
      <c r="F793" s="239"/>
      <c r="G793" s="239" t="s">
        <v>53</v>
      </c>
      <c r="H793" s="239"/>
      <c r="I793" s="239" t="s">
        <v>54</v>
      </c>
      <c r="J793" s="239"/>
      <c r="K793" s="239" t="s">
        <v>55</v>
      </c>
      <c r="L793" s="239"/>
      <c r="M793" s="239" t="s">
        <v>56</v>
      </c>
      <c r="N793" s="239"/>
      <c r="O793" s="246" t="s">
        <v>57</v>
      </c>
      <c r="P793" s="246"/>
    </row>
    <row r="794" spans="1:16" ht="19.5" customHeight="1" x14ac:dyDescent="0.25">
      <c r="A794" s="2"/>
      <c r="B794" s="45"/>
      <c r="C794" s="247">
        <f>'Bid-Summary'!B299</f>
        <v>0</v>
      </c>
      <c r="D794" s="248"/>
      <c r="E794" s="247">
        <f>'Bid-Summary'!B300</f>
        <v>0</v>
      </c>
      <c r="F794" s="248"/>
      <c r="G794" s="247">
        <f>'Bid-Summary'!B301</f>
        <v>0</v>
      </c>
      <c r="H794" s="248"/>
      <c r="I794" s="247">
        <f>'Bid-Summary'!B302</f>
        <v>0</v>
      </c>
      <c r="J794" s="248"/>
      <c r="K794" s="247">
        <f>'Bid-Summary'!B303</f>
        <v>0</v>
      </c>
      <c r="L794" s="248"/>
      <c r="M794" s="249">
        <f>'Bid-Summary'!H299</f>
        <v>0</v>
      </c>
      <c r="N794" s="250"/>
      <c r="O794" s="249">
        <f>'Bid-Summary'!H300</f>
        <v>0</v>
      </c>
      <c r="P794" s="250"/>
    </row>
    <row r="795" spans="1:16" ht="19.5" customHeight="1" x14ac:dyDescent="0.25">
      <c r="A795" s="256" t="s">
        <v>40</v>
      </c>
      <c r="B795" s="257"/>
      <c r="C795" s="255">
        <f>'Bid Amount'!C744:D744</f>
        <v>0</v>
      </c>
      <c r="D795" s="255"/>
      <c r="E795" s="255">
        <f>'Bid Amount'!E744:F744</f>
        <v>0</v>
      </c>
      <c r="F795" s="255"/>
      <c r="G795" s="255">
        <f>'Bid Amount'!G744:H744</f>
        <v>0</v>
      </c>
      <c r="H795" s="255"/>
      <c r="I795" s="258">
        <f>'Bid Amount'!I744:J744</f>
        <v>0</v>
      </c>
      <c r="J795" s="259"/>
      <c r="K795" s="255">
        <f>'Bid Amount'!K744:L744</f>
        <v>0</v>
      </c>
      <c r="L795" s="255"/>
      <c r="M795" s="255">
        <f>'Bid Amount'!M744:N744</f>
        <v>0</v>
      </c>
      <c r="N795" s="255"/>
      <c r="O795" s="255"/>
      <c r="P795" s="255"/>
    </row>
    <row r="796" spans="1:16" ht="19.5" customHeight="1" x14ac:dyDescent="0.25">
      <c r="A796" s="52" t="s">
        <v>41</v>
      </c>
      <c r="B796" s="53"/>
      <c r="C796" s="243"/>
      <c r="D796" s="243"/>
      <c r="E796" s="243"/>
      <c r="F796" s="243"/>
      <c r="G796" s="243"/>
      <c r="H796" s="243"/>
      <c r="I796" s="243"/>
      <c r="J796" s="243"/>
      <c r="K796" s="243"/>
      <c r="L796" s="243"/>
      <c r="M796" s="243"/>
      <c r="N796" s="243"/>
      <c r="O796" s="243"/>
      <c r="P796" s="243"/>
    </row>
    <row r="797" spans="1:16" ht="19.5" customHeight="1" x14ac:dyDescent="0.25">
      <c r="A797" s="54" t="s">
        <v>42</v>
      </c>
      <c r="B797" s="51"/>
      <c r="C797" s="237"/>
      <c r="D797" s="237"/>
      <c r="E797" s="237"/>
      <c r="F797" s="237"/>
      <c r="G797" s="237"/>
      <c r="H797" s="237"/>
      <c r="I797" s="237"/>
      <c r="J797" s="237"/>
      <c r="K797" s="237"/>
      <c r="L797" s="237"/>
      <c r="M797" s="237"/>
      <c r="N797" s="237"/>
      <c r="O797" s="237"/>
      <c r="P797" s="237"/>
    </row>
    <row r="798" spans="1:16" ht="19.5" customHeight="1" x14ac:dyDescent="0.25">
      <c r="A798" s="260" t="s">
        <v>43</v>
      </c>
      <c r="B798" s="261"/>
      <c r="C798" s="237"/>
      <c r="D798" s="237"/>
      <c r="E798" s="237"/>
      <c r="F798" s="237"/>
      <c r="G798" s="237"/>
      <c r="H798" s="237"/>
      <c r="I798" s="237"/>
      <c r="J798" s="237"/>
      <c r="K798" s="237"/>
      <c r="L798" s="237"/>
      <c r="M798" s="237"/>
      <c r="N798" s="237"/>
      <c r="O798" s="237"/>
      <c r="P798" s="237"/>
    </row>
    <row r="799" spans="1:16" ht="19.5" customHeight="1" x14ac:dyDescent="0.25">
      <c r="A799" s="49" t="s">
        <v>44</v>
      </c>
      <c r="B799" s="50"/>
      <c r="C799" s="251"/>
      <c r="D799" s="252"/>
      <c r="E799" s="251"/>
      <c r="F799" s="252"/>
      <c r="G799" s="251"/>
      <c r="H799" s="252"/>
      <c r="I799" s="251"/>
      <c r="J799" s="252"/>
      <c r="K799" s="251"/>
      <c r="L799" s="252"/>
      <c r="M799" s="251"/>
      <c r="N799" s="252"/>
      <c r="O799" s="251"/>
      <c r="P799" s="252"/>
    </row>
    <row r="800" spans="1:16" ht="19.5" customHeight="1" x14ac:dyDescent="0.25">
      <c r="A800" s="54" t="s">
        <v>45</v>
      </c>
      <c r="B800" s="51"/>
      <c r="C800" s="253"/>
      <c r="D800" s="254"/>
      <c r="E800" s="253"/>
      <c r="F800" s="254"/>
      <c r="G800" s="253"/>
      <c r="H800" s="254"/>
      <c r="I800" s="253"/>
      <c r="J800" s="254"/>
      <c r="K800" s="253"/>
      <c r="L800" s="254"/>
      <c r="M800" s="253"/>
      <c r="N800" s="254"/>
      <c r="O800" s="253"/>
      <c r="P800" s="254"/>
    </row>
    <row r="801" spans="1:16" ht="19.5" customHeight="1" x14ac:dyDescent="0.25">
      <c r="A801" s="57" t="s">
        <v>46</v>
      </c>
      <c r="B801" s="58"/>
      <c r="C801" s="237"/>
      <c r="D801" s="237"/>
      <c r="E801" s="237"/>
      <c r="F801" s="237"/>
      <c r="G801" s="237"/>
      <c r="H801" s="237"/>
      <c r="I801" s="237"/>
      <c r="J801" s="237"/>
      <c r="K801" s="237"/>
      <c r="L801" s="237"/>
      <c r="M801" s="237"/>
      <c r="N801" s="237"/>
      <c r="O801" s="237"/>
      <c r="P801" s="237"/>
    </row>
    <row r="802" spans="1:16" ht="19.5" customHeight="1" x14ac:dyDescent="0.25">
      <c r="A802" s="57" t="s">
        <v>47</v>
      </c>
      <c r="B802" s="58"/>
      <c r="C802" s="237"/>
      <c r="D802" s="237"/>
      <c r="E802" s="237"/>
      <c r="F802" s="237"/>
      <c r="G802" s="237"/>
      <c r="H802" s="237"/>
      <c r="I802" s="237"/>
      <c r="J802" s="237"/>
      <c r="K802" s="237"/>
      <c r="L802" s="237"/>
      <c r="M802" s="237"/>
      <c r="N802" s="237"/>
      <c r="O802" s="237"/>
      <c r="P802" s="237"/>
    </row>
    <row r="803" spans="1:16" ht="19.5" customHeight="1" x14ac:dyDescent="0.25">
      <c r="A803" s="57" t="s">
        <v>48</v>
      </c>
      <c r="B803" s="58"/>
      <c r="C803" s="237"/>
      <c r="D803" s="237"/>
      <c r="E803" s="237"/>
      <c r="F803" s="237"/>
      <c r="G803" s="237"/>
      <c r="H803" s="237"/>
      <c r="I803" s="237"/>
      <c r="J803" s="237"/>
      <c r="K803" s="237"/>
      <c r="L803" s="237"/>
      <c r="M803" s="237"/>
      <c r="N803" s="237"/>
      <c r="O803" s="237"/>
      <c r="P803" s="237"/>
    </row>
    <row r="804" spans="1:16" ht="19.5" customHeight="1" x14ac:dyDescent="0.25">
      <c r="A804" s="57" t="s">
        <v>49</v>
      </c>
      <c r="B804" s="58"/>
      <c r="C804" s="237"/>
      <c r="D804" s="237"/>
      <c r="E804" s="237"/>
      <c r="F804" s="237"/>
      <c r="G804" s="237"/>
      <c r="H804" s="237"/>
      <c r="I804" s="237"/>
      <c r="J804" s="237"/>
      <c r="K804" s="237"/>
      <c r="L804" s="237"/>
      <c r="M804" s="237"/>
      <c r="N804" s="237"/>
      <c r="O804" s="237"/>
      <c r="P804" s="237"/>
    </row>
    <row r="805" spans="1:16" ht="19.5" customHeight="1" x14ac:dyDescent="0.25">
      <c r="A805" s="54" t="s">
        <v>50</v>
      </c>
      <c r="B805" s="51"/>
      <c r="C805" s="237"/>
      <c r="D805" s="237"/>
      <c r="E805" s="237"/>
      <c r="F805" s="237"/>
      <c r="G805" s="237"/>
      <c r="H805" s="237"/>
      <c r="I805" s="237"/>
      <c r="J805" s="237"/>
      <c r="K805" s="237"/>
      <c r="L805" s="237"/>
      <c r="M805" s="237"/>
      <c r="N805" s="237"/>
      <c r="O805" s="237"/>
      <c r="P805" s="237"/>
    </row>
    <row r="809" spans="1:16" x14ac:dyDescent="0.25">
      <c r="C809" s="236" t="s">
        <v>94</v>
      </c>
      <c r="D809" s="236"/>
      <c r="E809" s="236"/>
      <c r="F809" s="236"/>
      <c r="K809" s="236" t="s">
        <v>113</v>
      </c>
      <c r="L809" s="236"/>
      <c r="M809" s="236"/>
      <c r="N809" s="236"/>
    </row>
    <row r="810" spans="1:16" x14ac:dyDescent="0.25">
      <c r="C810" s="235" t="s">
        <v>118</v>
      </c>
      <c r="D810" s="235"/>
      <c r="E810" s="235"/>
      <c r="F810" s="235"/>
      <c r="K810" s="235" t="s">
        <v>87</v>
      </c>
      <c r="L810" s="235"/>
      <c r="M810" s="235"/>
      <c r="N810" s="235"/>
    </row>
    <row r="811" spans="1:16" x14ac:dyDescent="0.25">
      <c r="C811" s="235" t="s">
        <v>89</v>
      </c>
      <c r="D811" s="235"/>
      <c r="E811" s="235"/>
      <c r="F811" s="235"/>
      <c r="K811" s="235" t="s">
        <v>90</v>
      </c>
      <c r="L811" s="235"/>
      <c r="M811" s="235"/>
      <c r="N811" s="235"/>
    </row>
    <row r="812" spans="1:16" x14ac:dyDescent="0.25">
      <c r="G812" s="236" t="s">
        <v>114</v>
      </c>
      <c r="H812" s="236"/>
      <c r="I812" s="236"/>
      <c r="J812" s="236"/>
    </row>
    <row r="813" spans="1:16" x14ac:dyDescent="0.25">
      <c r="G813" s="235" t="s">
        <v>115</v>
      </c>
      <c r="H813" s="235"/>
      <c r="I813" s="235"/>
      <c r="J813" s="235"/>
    </row>
    <row r="814" spans="1:16" x14ac:dyDescent="0.25">
      <c r="G814" s="235" t="s">
        <v>92</v>
      </c>
      <c r="H814" s="235"/>
      <c r="I814" s="235"/>
      <c r="J814" s="235"/>
    </row>
    <row r="815" spans="1:16" x14ac:dyDescent="0.25">
      <c r="C815" s="236" t="s">
        <v>116</v>
      </c>
      <c r="D815" s="236"/>
      <c r="E815" s="236"/>
      <c r="F815" s="236"/>
      <c r="K815" s="236" t="s">
        <v>117</v>
      </c>
      <c r="L815" s="236"/>
      <c r="M815" s="236"/>
      <c r="N815" s="236"/>
    </row>
    <row r="816" spans="1:16" x14ac:dyDescent="0.25">
      <c r="C816" s="235" t="s">
        <v>119</v>
      </c>
      <c r="D816" s="235"/>
      <c r="E816" s="235"/>
      <c r="F816" s="235"/>
      <c r="K816" s="235" t="s">
        <v>120</v>
      </c>
      <c r="L816" s="235"/>
      <c r="M816" s="235"/>
      <c r="N816" s="235"/>
    </row>
    <row r="817" spans="1:16" x14ac:dyDescent="0.25">
      <c r="C817" s="235" t="s">
        <v>89</v>
      </c>
      <c r="D817" s="235"/>
      <c r="E817" s="235"/>
      <c r="F817" s="235"/>
      <c r="K817" s="235" t="s">
        <v>89</v>
      </c>
      <c r="L817" s="235"/>
      <c r="M817" s="235"/>
      <c r="N817" s="235"/>
    </row>
    <row r="819" spans="1:16" ht="15.75" x14ac:dyDescent="0.25">
      <c r="A819" s="47" t="s">
        <v>39</v>
      </c>
      <c r="C819" s="240" t="e">
        <f>'Bid-Summary'!B305</f>
        <v>#REF!</v>
      </c>
      <c r="D819" s="240"/>
      <c r="E819" s="46"/>
      <c r="F819" s="46"/>
      <c r="G819" s="46"/>
      <c r="H819" s="46"/>
      <c r="I819" s="46"/>
      <c r="J819" s="46"/>
      <c r="K819" s="46"/>
      <c r="L819" s="46"/>
      <c r="M819" s="46"/>
      <c r="N819" s="46"/>
      <c r="O819" s="46"/>
      <c r="P819" s="46"/>
    </row>
    <row r="820" spans="1:16" ht="15.75" x14ac:dyDescent="0.25">
      <c r="A820" s="47" t="s">
        <v>37</v>
      </c>
      <c r="C820" s="240" t="e">
        <f>'Bid-Summary'!C306</f>
        <v>#REF!</v>
      </c>
      <c r="D820" s="240"/>
      <c r="E820" s="240"/>
      <c r="F820" s="240"/>
      <c r="G820" s="240"/>
      <c r="H820" s="240"/>
      <c r="I820" s="240"/>
      <c r="J820" s="240"/>
      <c r="K820" s="240"/>
      <c r="L820" s="240"/>
      <c r="M820" s="240"/>
      <c r="N820" s="240"/>
      <c r="O820" s="240"/>
      <c r="P820" s="48"/>
    </row>
    <row r="821" spans="1:16" ht="15.75" x14ac:dyDescent="0.25">
      <c r="A821" s="47" t="s">
        <v>38</v>
      </c>
      <c r="C821" s="238" t="e">
        <f>'Bid-Summary'!D305</f>
        <v>#REF!</v>
      </c>
      <c r="D821" s="238"/>
      <c r="E821" s="46"/>
      <c r="F821" s="46"/>
      <c r="G821" s="46"/>
      <c r="H821" s="46"/>
      <c r="I821" s="46"/>
      <c r="J821" s="46"/>
      <c r="K821" s="46"/>
      <c r="L821" s="46"/>
      <c r="M821" s="46"/>
      <c r="N821" s="46"/>
      <c r="O821" s="46"/>
      <c r="P821" s="46"/>
    </row>
    <row r="823" spans="1:16" x14ac:dyDescent="0.25">
      <c r="A823" s="43"/>
      <c r="B823" s="44"/>
      <c r="C823" s="239" t="s">
        <v>51</v>
      </c>
      <c r="D823" s="239"/>
      <c r="E823" s="239" t="s">
        <v>52</v>
      </c>
      <c r="F823" s="239"/>
      <c r="G823" s="239" t="s">
        <v>53</v>
      </c>
      <c r="H823" s="239"/>
      <c r="I823" s="239" t="s">
        <v>54</v>
      </c>
      <c r="J823" s="239"/>
      <c r="K823" s="239" t="s">
        <v>55</v>
      </c>
      <c r="L823" s="239"/>
      <c r="M823" s="239" t="s">
        <v>56</v>
      </c>
      <c r="N823" s="239"/>
      <c r="O823" s="246" t="s">
        <v>57</v>
      </c>
      <c r="P823" s="246"/>
    </row>
    <row r="824" spans="1:16" ht="19.5" customHeight="1" x14ac:dyDescent="0.25">
      <c r="A824" s="2"/>
      <c r="B824" s="45"/>
      <c r="C824" s="247">
        <f>'Bid-Summary'!B310</f>
        <v>0</v>
      </c>
      <c r="D824" s="248"/>
      <c r="E824" s="247">
        <f>'Bid-Summary'!B311</f>
        <v>0</v>
      </c>
      <c r="F824" s="248"/>
      <c r="G824" s="247">
        <f>'Bid-Summary'!B312</f>
        <v>0</v>
      </c>
      <c r="H824" s="248"/>
      <c r="I824" s="247">
        <f>'Bid-Summary'!B313</f>
        <v>0</v>
      </c>
      <c r="J824" s="248"/>
      <c r="K824" s="247">
        <f>'Bid-Summary'!B314</f>
        <v>0</v>
      </c>
      <c r="L824" s="248"/>
      <c r="M824" s="249">
        <f>'Bid-Summary'!H310</f>
        <v>0</v>
      </c>
      <c r="N824" s="250"/>
      <c r="O824" s="249">
        <f>'Bid-Summary'!H311</f>
        <v>0</v>
      </c>
      <c r="P824" s="250"/>
    </row>
    <row r="825" spans="1:16" ht="19.5" customHeight="1" x14ac:dyDescent="0.25">
      <c r="A825" s="256" t="s">
        <v>40</v>
      </c>
      <c r="B825" s="257"/>
      <c r="C825" s="255">
        <f>'Bid Amount'!C778:D778</f>
        <v>0</v>
      </c>
      <c r="D825" s="255"/>
      <c r="E825" s="255">
        <f>'Bid Amount'!E778:F778</f>
        <v>0</v>
      </c>
      <c r="F825" s="255"/>
      <c r="G825" s="255">
        <f>'Bid Amount'!G778:H778</f>
        <v>0</v>
      </c>
      <c r="H825" s="255"/>
      <c r="I825" s="258">
        <f>'Bid Amount'!I778:J778</f>
        <v>0</v>
      </c>
      <c r="J825" s="259"/>
      <c r="K825" s="255">
        <f>'Bid Amount'!K778:L778</f>
        <v>0</v>
      </c>
      <c r="L825" s="255"/>
      <c r="M825" s="255">
        <f>'Bid Amount'!M778:N778</f>
        <v>0</v>
      </c>
      <c r="N825" s="255"/>
      <c r="O825" s="255"/>
      <c r="P825" s="255"/>
    </row>
    <row r="826" spans="1:16" ht="19.5" customHeight="1" x14ac:dyDescent="0.25">
      <c r="A826" s="52" t="s">
        <v>41</v>
      </c>
      <c r="B826" s="53"/>
      <c r="C826" s="243"/>
      <c r="D826" s="243"/>
      <c r="E826" s="243"/>
      <c r="F826" s="243"/>
      <c r="G826" s="243"/>
      <c r="H826" s="243"/>
      <c r="I826" s="243"/>
      <c r="J826" s="243"/>
      <c r="K826" s="243"/>
      <c r="L826" s="243"/>
      <c r="M826" s="243"/>
      <c r="N826" s="243"/>
      <c r="O826" s="243"/>
      <c r="P826" s="243"/>
    </row>
    <row r="827" spans="1:16" ht="19.5" customHeight="1" x14ac:dyDescent="0.25">
      <c r="A827" s="54" t="s">
        <v>42</v>
      </c>
      <c r="B827" s="51"/>
      <c r="C827" s="237"/>
      <c r="D827" s="237"/>
      <c r="E827" s="237"/>
      <c r="F827" s="237"/>
      <c r="G827" s="237"/>
      <c r="H827" s="237"/>
      <c r="I827" s="237"/>
      <c r="J827" s="237"/>
      <c r="K827" s="237"/>
      <c r="L827" s="237"/>
      <c r="M827" s="237"/>
      <c r="N827" s="237"/>
      <c r="O827" s="237"/>
      <c r="P827" s="237"/>
    </row>
    <row r="828" spans="1:16" ht="19.5" customHeight="1" x14ac:dyDescent="0.25">
      <c r="A828" s="260" t="s">
        <v>43</v>
      </c>
      <c r="B828" s="261"/>
      <c r="C828" s="237"/>
      <c r="D828" s="237"/>
      <c r="E828" s="237"/>
      <c r="F828" s="237"/>
      <c r="G828" s="237"/>
      <c r="H828" s="237"/>
      <c r="I828" s="237"/>
      <c r="J828" s="237"/>
      <c r="K828" s="237"/>
      <c r="L828" s="237"/>
      <c r="M828" s="237"/>
      <c r="N828" s="237"/>
      <c r="O828" s="237"/>
      <c r="P828" s="237"/>
    </row>
    <row r="829" spans="1:16" ht="19.5" customHeight="1" x14ac:dyDescent="0.25">
      <c r="A829" s="49" t="s">
        <v>44</v>
      </c>
      <c r="B829" s="50"/>
      <c r="C829" s="251"/>
      <c r="D829" s="252"/>
      <c r="E829" s="251"/>
      <c r="F829" s="252"/>
      <c r="G829" s="251"/>
      <c r="H829" s="252"/>
      <c r="I829" s="251"/>
      <c r="J829" s="252"/>
      <c r="K829" s="251"/>
      <c r="L829" s="252"/>
      <c r="M829" s="251"/>
      <c r="N829" s="252"/>
      <c r="O829" s="251"/>
      <c r="P829" s="252"/>
    </row>
    <row r="830" spans="1:16" ht="19.5" customHeight="1" x14ac:dyDescent="0.25">
      <c r="A830" s="54" t="s">
        <v>45</v>
      </c>
      <c r="B830" s="51"/>
      <c r="C830" s="253"/>
      <c r="D830" s="254"/>
      <c r="E830" s="253"/>
      <c r="F830" s="254"/>
      <c r="G830" s="253"/>
      <c r="H830" s="254"/>
      <c r="I830" s="253"/>
      <c r="J830" s="254"/>
      <c r="K830" s="253"/>
      <c r="L830" s="254"/>
      <c r="M830" s="253"/>
      <c r="N830" s="254"/>
      <c r="O830" s="253"/>
      <c r="P830" s="254"/>
    </row>
    <row r="831" spans="1:16" ht="19.5" customHeight="1" x14ac:dyDescent="0.25">
      <c r="A831" s="57" t="s">
        <v>46</v>
      </c>
      <c r="B831" s="58"/>
      <c r="C831" s="237"/>
      <c r="D831" s="237"/>
      <c r="E831" s="237"/>
      <c r="F831" s="237"/>
      <c r="G831" s="237"/>
      <c r="H831" s="237"/>
      <c r="I831" s="237"/>
      <c r="J831" s="237"/>
      <c r="K831" s="237"/>
      <c r="L831" s="237"/>
      <c r="M831" s="237"/>
      <c r="N831" s="237"/>
      <c r="O831" s="237"/>
      <c r="P831" s="237"/>
    </row>
    <row r="832" spans="1:16" ht="19.5" customHeight="1" x14ac:dyDescent="0.25">
      <c r="A832" s="57" t="s">
        <v>47</v>
      </c>
      <c r="B832" s="58"/>
      <c r="C832" s="237"/>
      <c r="D832" s="237"/>
      <c r="E832" s="237"/>
      <c r="F832" s="237"/>
      <c r="G832" s="237"/>
      <c r="H832" s="237"/>
      <c r="I832" s="237"/>
      <c r="J832" s="237"/>
      <c r="K832" s="237"/>
      <c r="L832" s="237"/>
      <c r="M832" s="237"/>
      <c r="N832" s="237"/>
      <c r="O832" s="237"/>
      <c r="P832" s="237"/>
    </row>
    <row r="833" spans="1:16" ht="19.5" customHeight="1" x14ac:dyDescent="0.25">
      <c r="A833" s="57" t="s">
        <v>48</v>
      </c>
      <c r="B833" s="58"/>
      <c r="C833" s="237"/>
      <c r="D833" s="237"/>
      <c r="E833" s="237"/>
      <c r="F833" s="237"/>
      <c r="G833" s="237"/>
      <c r="H833" s="237"/>
      <c r="I833" s="237"/>
      <c r="J833" s="237"/>
      <c r="K833" s="237"/>
      <c r="L833" s="237"/>
      <c r="M833" s="237"/>
      <c r="N833" s="237"/>
      <c r="O833" s="237"/>
      <c r="P833" s="237"/>
    </row>
    <row r="834" spans="1:16" ht="19.5" customHeight="1" x14ac:dyDescent="0.25">
      <c r="A834" s="57" t="s">
        <v>49</v>
      </c>
      <c r="B834" s="58"/>
      <c r="C834" s="237"/>
      <c r="D834" s="237"/>
      <c r="E834" s="237"/>
      <c r="F834" s="237"/>
      <c r="G834" s="237"/>
      <c r="H834" s="237"/>
      <c r="I834" s="237"/>
      <c r="J834" s="237"/>
      <c r="K834" s="237"/>
      <c r="L834" s="237"/>
      <c r="M834" s="237"/>
      <c r="N834" s="237"/>
      <c r="O834" s="237"/>
      <c r="P834" s="237"/>
    </row>
    <row r="835" spans="1:16" ht="19.5" customHeight="1" x14ac:dyDescent="0.25">
      <c r="A835" s="54" t="s">
        <v>50</v>
      </c>
      <c r="B835" s="51"/>
      <c r="C835" s="237"/>
      <c r="D835" s="237"/>
      <c r="E835" s="237"/>
      <c r="F835" s="237"/>
      <c r="G835" s="237"/>
      <c r="H835" s="237"/>
      <c r="I835" s="237"/>
      <c r="J835" s="237"/>
      <c r="K835" s="237"/>
      <c r="L835" s="237"/>
      <c r="M835" s="237"/>
      <c r="N835" s="237"/>
      <c r="O835" s="237"/>
      <c r="P835" s="237"/>
    </row>
    <row r="839" spans="1:16" x14ac:dyDescent="0.25">
      <c r="C839" s="236" t="s">
        <v>94</v>
      </c>
      <c r="D839" s="236"/>
      <c r="E839" s="236"/>
      <c r="F839" s="236"/>
      <c r="K839" s="236" t="s">
        <v>113</v>
      </c>
      <c r="L839" s="236"/>
      <c r="M839" s="236"/>
      <c r="N839" s="236"/>
    </row>
    <row r="840" spans="1:16" x14ac:dyDescent="0.25">
      <c r="C840" s="235" t="s">
        <v>118</v>
      </c>
      <c r="D840" s="235"/>
      <c r="E840" s="235"/>
      <c r="F840" s="235"/>
      <c r="K840" s="235" t="s">
        <v>87</v>
      </c>
      <c r="L840" s="235"/>
      <c r="M840" s="235"/>
      <c r="N840" s="235"/>
    </row>
    <row r="841" spans="1:16" x14ac:dyDescent="0.25">
      <c r="C841" s="235" t="s">
        <v>89</v>
      </c>
      <c r="D841" s="235"/>
      <c r="E841" s="235"/>
      <c r="F841" s="235"/>
      <c r="K841" s="235" t="s">
        <v>90</v>
      </c>
      <c r="L841" s="235"/>
      <c r="M841" s="235"/>
      <c r="N841" s="235"/>
    </row>
    <row r="842" spans="1:16" x14ac:dyDescent="0.25">
      <c r="G842" s="236" t="s">
        <v>114</v>
      </c>
      <c r="H842" s="236"/>
      <c r="I842" s="236"/>
      <c r="J842" s="236"/>
    </row>
    <row r="843" spans="1:16" x14ac:dyDescent="0.25">
      <c r="G843" s="235" t="s">
        <v>115</v>
      </c>
      <c r="H843" s="235"/>
      <c r="I843" s="235"/>
      <c r="J843" s="235"/>
    </row>
    <row r="844" spans="1:16" x14ac:dyDescent="0.25">
      <c r="G844" s="235" t="s">
        <v>92</v>
      </c>
      <c r="H844" s="235"/>
      <c r="I844" s="235"/>
      <c r="J844" s="235"/>
    </row>
    <row r="845" spans="1:16" x14ac:dyDescent="0.25">
      <c r="C845" s="236" t="s">
        <v>116</v>
      </c>
      <c r="D845" s="236"/>
      <c r="E845" s="236"/>
      <c r="F845" s="236"/>
      <c r="K845" s="236" t="s">
        <v>117</v>
      </c>
      <c r="L845" s="236"/>
      <c r="M845" s="236"/>
      <c r="N845" s="236"/>
    </row>
    <row r="846" spans="1:16" x14ac:dyDescent="0.25">
      <c r="C846" s="235" t="s">
        <v>119</v>
      </c>
      <c r="D846" s="235"/>
      <c r="E846" s="235"/>
      <c r="F846" s="235"/>
      <c r="K846" s="235" t="s">
        <v>120</v>
      </c>
      <c r="L846" s="235"/>
      <c r="M846" s="235"/>
      <c r="N846" s="235"/>
    </row>
    <row r="847" spans="1:16" x14ac:dyDescent="0.25">
      <c r="C847" s="235" t="s">
        <v>89</v>
      </c>
      <c r="D847" s="235"/>
      <c r="E847" s="235"/>
      <c r="F847" s="235"/>
      <c r="K847" s="235" t="s">
        <v>89</v>
      </c>
      <c r="L847" s="235"/>
      <c r="M847" s="235"/>
      <c r="N847" s="235"/>
    </row>
    <row r="849" spans="1:16" ht="15.75" x14ac:dyDescent="0.25">
      <c r="A849" s="47" t="s">
        <v>39</v>
      </c>
      <c r="C849" s="240" t="e">
        <f>'Bid-Summary'!B316</f>
        <v>#REF!</v>
      </c>
      <c r="D849" s="240"/>
      <c r="E849" s="46"/>
      <c r="F849" s="46"/>
      <c r="G849" s="46"/>
      <c r="H849" s="46"/>
      <c r="I849" s="46"/>
      <c r="J849" s="46"/>
      <c r="K849" s="46"/>
      <c r="L849" s="46"/>
      <c r="M849" s="46"/>
      <c r="N849" s="46"/>
      <c r="O849" s="46"/>
      <c r="P849" s="46"/>
    </row>
    <row r="850" spans="1:16" ht="15.75" x14ac:dyDescent="0.25">
      <c r="A850" s="47" t="s">
        <v>37</v>
      </c>
      <c r="C850" s="240" t="e">
        <f>'Bid-Summary'!C317</f>
        <v>#REF!</v>
      </c>
      <c r="D850" s="240"/>
      <c r="E850" s="240"/>
      <c r="F850" s="240"/>
      <c r="G850" s="240"/>
      <c r="H850" s="240"/>
      <c r="I850" s="240"/>
      <c r="J850" s="240"/>
      <c r="K850" s="240"/>
      <c r="L850" s="240"/>
      <c r="M850" s="240"/>
      <c r="N850" s="240"/>
      <c r="O850" s="240"/>
      <c r="P850" s="48"/>
    </row>
    <row r="851" spans="1:16" ht="15.75" x14ac:dyDescent="0.25">
      <c r="A851" s="47" t="s">
        <v>38</v>
      </c>
      <c r="C851" s="238" t="e">
        <f>'Bid-Summary'!D316</f>
        <v>#REF!</v>
      </c>
      <c r="D851" s="238"/>
      <c r="E851" s="46"/>
      <c r="F851" s="46"/>
      <c r="G851" s="46"/>
      <c r="H851" s="46"/>
      <c r="I851" s="46"/>
      <c r="J851" s="46"/>
      <c r="K851" s="46"/>
      <c r="L851" s="46"/>
      <c r="M851" s="46"/>
      <c r="N851" s="46"/>
      <c r="O851" s="46"/>
      <c r="P851" s="46"/>
    </row>
    <row r="853" spans="1:16" x14ac:dyDescent="0.25">
      <c r="A853" s="43"/>
      <c r="B853" s="44"/>
      <c r="C853" s="239" t="s">
        <v>51</v>
      </c>
      <c r="D853" s="239"/>
      <c r="E853" s="239" t="s">
        <v>52</v>
      </c>
      <c r="F853" s="239"/>
      <c r="G853" s="239" t="s">
        <v>53</v>
      </c>
      <c r="H853" s="239"/>
      <c r="I853" s="239" t="s">
        <v>54</v>
      </c>
      <c r="J853" s="239"/>
      <c r="K853" s="239" t="s">
        <v>55</v>
      </c>
      <c r="L853" s="239"/>
      <c r="M853" s="239" t="s">
        <v>56</v>
      </c>
      <c r="N853" s="239"/>
      <c r="O853" s="246" t="s">
        <v>57</v>
      </c>
      <c r="P853" s="246"/>
    </row>
    <row r="854" spans="1:16" ht="19.5" customHeight="1" x14ac:dyDescent="0.25">
      <c r="A854" s="2"/>
      <c r="B854" s="45"/>
      <c r="C854" s="247">
        <f>'Bid-Summary'!B321</f>
        <v>0</v>
      </c>
      <c r="D854" s="248"/>
      <c r="E854" s="247">
        <f>'Bid-Summary'!B322</f>
        <v>0</v>
      </c>
      <c r="F854" s="248"/>
      <c r="G854" s="247">
        <f>'Bid-Summary'!B323</f>
        <v>0</v>
      </c>
      <c r="H854" s="248"/>
      <c r="I854" s="247">
        <f>'Bid-Summary'!B324</f>
        <v>0</v>
      </c>
      <c r="J854" s="248"/>
      <c r="K854" s="247">
        <f>'Bid-Summary'!B325</f>
        <v>0</v>
      </c>
      <c r="L854" s="248"/>
      <c r="M854" s="249">
        <f>'Bid-Summary'!H321</f>
        <v>0</v>
      </c>
      <c r="N854" s="250"/>
      <c r="O854" s="249">
        <f>'Bid-Summary'!H322</f>
        <v>0</v>
      </c>
      <c r="P854" s="250"/>
    </row>
    <row r="855" spans="1:16" ht="19.5" customHeight="1" x14ac:dyDescent="0.25">
      <c r="A855" s="256" t="s">
        <v>40</v>
      </c>
      <c r="B855" s="257"/>
      <c r="C855" s="255">
        <f>'Bid Amount'!C808:D808</f>
        <v>0</v>
      </c>
      <c r="D855" s="255"/>
      <c r="E855" s="255">
        <f>'Bid Amount'!E808:F808</f>
        <v>0</v>
      </c>
      <c r="F855" s="255"/>
      <c r="G855" s="255">
        <f>'Bid Amount'!G808:H808</f>
        <v>0</v>
      </c>
      <c r="H855" s="255"/>
      <c r="I855" s="258">
        <f>'Bid Amount'!I808:J808</f>
        <v>0</v>
      </c>
      <c r="J855" s="259"/>
      <c r="K855" s="255">
        <f>'Bid Amount'!K808:L808</f>
        <v>0</v>
      </c>
      <c r="L855" s="255"/>
      <c r="M855" s="255">
        <f>'Bid Amount'!M808:N808</f>
        <v>0</v>
      </c>
      <c r="N855" s="255"/>
      <c r="O855" s="255"/>
      <c r="P855" s="255"/>
    </row>
    <row r="856" spans="1:16" ht="19.5" customHeight="1" x14ac:dyDescent="0.25">
      <c r="A856" s="52" t="s">
        <v>41</v>
      </c>
      <c r="B856" s="53"/>
      <c r="C856" s="243"/>
      <c r="D856" s="243"/>
      <c r="E856" s="243"/>
      <c r="F856" s="243"/>
      <c r="G856" s="243"/>
      <c r="H856" s="243"/>
      <c r="I856" s="243"/>
      <c r="J856" s="243"/>
      <c r="K856" s="243"/>
      <c r="L856" s="243"/>
      <c r="M856" s="243"/>
      <c r="N856" s="243"/>
      <c r="O856" s="243"/>
      <c r="P856" s="243"/>
    </row>
    <row r="857" spans="1:16" ht="19.5" customHeight="1" x14ac:dyDescent="0.25">
      <c r="A857" s="54" t="s">
        <v>42</v>
      </c>
      <c r="B857" s="51"/>
      <c r="C857" s="237"/>
      <c r="D857" s="237"/>
      <c r="E857" s="237"/>
      <c r="F857" s="237"/>
      <c r="G857" s="237"/>
      <c r="H857" s="237"/>
      <c r="I857" s="237"/>
      <c r="J857" s="237"/>
      <c r="K857" s="237"/>
      <c r="L857" s="237"/>
      <c r="M857" s="237"/>
      <c r="N857" s="237"/>
      <c r="O857" s="237"/>
      <c r="P857" s="237"/>
    </row>
    <row r="858" spans="1:16" ht="19.5" customHeight="1" x14ac:dyDescent="0.25">
      <c r="A858" s="260" t="s">
        <v>43</v>
      </c>
      <c r="B858" s="261"/>
      <c r="C858" s="237"/>
      <c r="D858" s="237"/>
      <c r="E858" s="237"/>
      <c r="F858" s="237"/>
      <c r="G858" s="237"/>
      <c r="H858" s="237"/>
      <c r="I858" s="237"/>
      <c r="J858" s="237"/>
      <c r="K858" s="237"/>
      <c r="L858" s="237"/>
      <c r="M858" s="237"/>
      <c r="N858" s="237"/>
      <c r="O858" s="237"/>
      <c r="P858" s="237"/>
    </row>
    <row r="859" spans="1:16" ht="19.5" customHeight="1" x14ac:dyDescent="0.25">
      <c r="A859" s="49" t="s">
        <v>44</v>
      </c>
      <c r="B859" s="50"/>
      <c r="C859" s="251"/>
      <c r="D859" s="252"/>
      <c r="E859" s="251"/>
      <c r="F859" s="252"/>
      <c r="G859" s="251"/>
      <c r="H859" s="252"/>
      <c r="I859" s="251"/>
      <c r="J859" s="252"/>
      <c r="K859" s="251"/>
      <c r="L859" s="252"/>
      <c r="M859" s="251"/>
      <c r="N859" s="252"/>
      <c r="O859" s="251"/>
      <c r="P859" s="252"/>
    </row>
    <row r="860" spans="1:16" ht="19.5" customHeight="1" x14ac:dyDescent="0.25">
      <c r="A860" s="54" t="s">
        <v>45</v>
      </c>
      <c r="B860" s="51"/>
      <c r="C860" s="253"/>
      <c r="D860" s="254"/>
      <c r="E860" s="253"/>
      <c r="F860" s="254"/>
      <c r="G860" s="253"/>
      <c r="H860" s="254"/>
      <c r="I860" s="253"/>
      <c r="J860" s="254"/>
      <c r="K860" s="253"/>
      <c r="L860" s="254"/>
      <c r="M860" s="253"/>
      <c r="N860" s="254"/>
      <c r="O860" s="253"/>
      <c r="P860" s="254"/>
    </row>
    <row r="861" spans="1:16" ht="19.5" customHeight="1" x14ac:dyDescent="0.25">
      <c r="A861" s="57" t="s">
        <v>46</v>
      </c>
      <c r="B861" s="58"/>
      <c r="C861" s="237"/>
      <c r="D861" s="237"/>
      <c r="E861" s="237"/>
      <c r="F861" s="237"/>
      <c r="G861" s="237"/>
      <c r="H861" s="237"/>
      <c r="I861" s="237"/>
      <c r="J861" s="237"/>
      <c r="K861" s="237"/>
      <c r="L861" s="237"/>
      <c r="M861" s="237"/>
      <c r="N861" s="237"/>
      <c r="O861" s="237"/>
      <c r="P861" s="237"/>
    </row>
    <row r="862" spans="1:16" ht="19.5" customHeight="1" x14ac:dyDescent="0.25">
      <c r="A862" s="57" t="s">
        <v>47</v>
      </c>
      <c r="B862" s="58"/>
      <c r="C862" s="237"/>
      <c r="D862" s="237"/>
      <c r="E862" s="237"/>
      <c r="F862" s="237"/>
      <c r="G862" s="237"/>
      <c r="H862" s="237"/>
      <c r="I862" s="237"/>
      <c r="J862" s="237"/>
      <c r="K862" s="237"/>
      <c r="L862" s="237"/>
      <c r="M862" s="237"/>
      <c r="N862" s="237"/>
      <c r="O862" s="237"/>
      <c r="P862" s="237"/>
    </row>
    <row r="863" spans="1:16" ht="19.5" customHeight="1" x14ac:dyDescent="0.25">
      <c r="A863" s="57" t="s">
        <v>48</v>
      </c>
      <c r="B863" s="58"/>
      <c r="C863" s="237"/>
      <c r="D863" s="237"/>
      <c r="E863" s="237"/>
      <c r="F863" s="237"/>
      <c r="G863" s="237"/>
      <c r="H863" s="237"/>
      <c r="I863" s="237"/>
      <c r="J863" s="237"/>
      <c r="K863" s="237"/>
      <c r="L863" s="237"/>
      <c r="M863" s="237"/>
      <c r="N863" s="237"/>
      <c r="O863" s="237"/>
      <c r="P863" s="237"/>
    </row>
    <row r="864" spans="1:16" ht="19.5" customHeight="1" x14ac:dyDescent="0.25">
      <c r="A864" s="57" t="s">
        <v>49</v>
      </c>
      <c r="B864" s="58"/>
      <c r="C864" s="237"/>
      <c r="D864" s="237"/>
      <c r="E864" s="237"/>
      <c r="F864" s="237"/>
      <c r="G864" s="237"/>
      <c r="H864" s="237"/>
      <c r="I864" s="237"/>
      <c r="J864" s="237"/>
      <c r="K864" s="237"/>
      <c r="L864" s="237"/>
      <c r="M864" s="237"/>
      <c r="N864" s="237"/>
      <c r="O864" s="237"/>
      <c r="P864" s="237"/>
    </row>
    <row r="865" spans="1:16" ht="19.5" customHeight="1" x14ac:dyDescent="0.25">
      <c r="A865" s="54" t="s">
        <v>50</v>
      </c>
      <c r="B865" s="51"/>
      <c r="C865" s="237"/>
      <c r="D865" s="237"/>
      <c r="E865" s="237"/>
      <c r="F865" s="237"/>
      <c r="G865" s="237"/>
      <c r="H865" s="237"/>
      <c r="I865" s="237"/>
      <c r="J865" s="237"/>
      <c r="K865" s="237"/>
      <c r="L865" s="237"/>
      <c r="M865" s="237"/>
      <c r="N865" s="237"/>
      <c r="O865" s="237"/>
      <c r="P865" s="237"/>
    </row>
    <row r="869" spans="1:16" x14ac:dyDescent="0.25">
      <c r="C869" s="236" t="s">
        <v>94</v>
      </c>
      <c r="D869" s="236"/>
      <c r="E869" s="236"/>
      <c r="F869" s="236"/>
      <c r="K869" s="236" t="s">
        <v>113</v>
      </c>
      <c r="L869" s="236"/>
      <c r="M869" s="236"/>
      <c r="N869" s="236"/>
    </row>
    <row r="870" spans="1:16" x14ac:dyDescent="0.25">
      <c r="C870" s="235" t="s">
        <v>118</v>
      </c>
      <c r="D870" s="235"/>
      <c r="E870" s="235"/>
      <c r="F870" s="235"/>
      <c r="K870" s="235" t="s">
        <v>87</v>
      </c>
      <c r="L870" s="235"/>
      <c r="M870" s="235"/>
      <c r="N870" s="235"/>
    </row>
    <row r="871" spans="1:16" x14ac:dyDescent="0.25">
      <c r="C871" s="235" t="s">
        <v>89</v>
      </c>
      <c r="D871" s="235"/>
      <c r="E871" s="235"/>
      <c r="F871" s="235"/>
      <c r="K871" s="235" t="s">
        <v>90</v>
      </c>
      <c r="L871" s="235"/>
      <c r="M871" s="235"/>
      <c r="N871" s="235"/>
    </row>
    <row r="872" spans="1:16" x14ac:dyDescent="0.25">
      <c r="G872" s="236" t="s">
        <v>114</v>
      </c>
      <c r="H872" s="236"/>
      <c r="I872" s="236"/>
      <c r="J872" s="236"/>
    </row>
    <row r="873" spans="1:16" x14ac:dyDescent="0.25">
      <c r="G873" s="235" t="s">
        <v>115</v>
      </c>
      <c r="H873" s="235"/>
      <c r="I873" s="235"/>
      <c r="J873" s="235"/>
    </row>
    <row r="874" spans="1:16" x14ac:dyDescent="0.25">
      <c r="G874" s="235" t="s">
        <v>92</v>
      </c>
      <c r="H874" s="235"/>
      <c r="I874" s="235"/>
      <c r="J874" s="235"/>
    </row>
    <row r="875" spans="1:16" x14ac:dyDescent="0.25">
      <c r="C875" s="236" t="s">
        <v>116</v>
      </c>
      <c r="D875" s="236"/>
      <c r="E875" s="236"/>
      <c r="F875" s="236"/>
      <c r="K875" s="236" t="s">
        <v>117</v>
      </c>
      <c r="L875" s="236"/>
      <c r="M875" s="236"/>
      <c r="N875" s="236"/>
    </row>
    <row r="876" spans="1:16" x14ac:dyDescent="0.25">
      <c r="C876" s="235" t="s">
        <v>119</v>
      </c>
      <c r="D876" s="235"/>
      <c r="E876" s="235"/>
      <c r="F876" s="235"/>
      <c r="K876" s="235" t="s">
        <v>120</v>
      </c>
      <c r="L876" s="235"/>
      <c r="M876" s="235"/>
      <c r="N876" s="235"/>
    </row>
    <row r="877" spans="1:16" x14ac:dyDescent="0.25">
      <c r="C877" s="235" t="s">
        <v>89</v>
      </c>
      <c r="D877" s="235"/>
      <c r="E877" s="235"/>
      <c r="F877" s="235"/>
      <c r="K877" s="235" t="s">
        <v>89</v>
      </c>
      <c r="L877" s="235"/>
      <c r="M877" s="235"/>
      <c r="N877" s="235"/>
    </row>
  </sheetData>
  <mergeCells count="2792">
    <mergeCell ref="I535:J535"/>
    <mergeCell ref="K535:L535"/>
    <mergeCell ref="M535:N535"/>
    <mergeCell ref="O535:P535"/>
    <mergeCell ref="I501:J501"/>
    <mergeCell ref="K501:L501"/>
    <mergeCell ref="M501:N501"/>
    <mergeCell ref="O501:P501"/>
    <mergeCell ref="O496:P496"/>
    <mergeCell ref="O168:P168"/>
    <mergeCell ref="M162:N162"/>
    <mergeCell ref="O162:P162"/>
    <mergeCell ref="O132:P132"/>
    <mergeCell ref="O129:P129"/>
    <mergeCell ref="C126:O126"/>
    <mergeCell ref="C127:D127"/>
    <mergeCell ref="C67:D67"/>
    <mergeCell ref="E533:F533"/>
    <mergeCell ref="C503:D503"/>
    <mergeCell ref="E503:F503"/>
    <mergeCell ref="G503:H503"/>
    <mergeCell ref="I503:J503"/>
    <mergeCell ref="I524:J524"/>
    <mergeCell ref="K524:L524"/>
    <mergeCell ref="M524:N524"/>
    <mergeCell ref="O524:P524"/>
    <mergeCell ref="K533:L533"/>
    <mergeCell ref="M533:N533"/>
    <mergeCell ref="O533:P533"/>
    <mergeCell ref="C529:D530"/>
    <mergeCell ref="E529:F530"/>
    <mergeCell ref="G529:H530"/>
    <mergeCell ref="G59:I59"/>
    <mergeCell ref="G90:I90"/>
    <mergeCell ref="G121:I121"/>
    <mergeCell ref="G152:I152"/>
    <mergeCell ref="G183:I183"/>
    <mergeCell ref="G214:I214"/>
    <mergeCell ref="G244:I244"/>
    <mergeCell ref="G274:I274"/>
    <mergeCell ref="G304:I304"/>
    <mergeCell ref="G334:I334"/>
    <mergeCell ref="N360:P360"/>
    <mergeCell ref="N390:P390"/>
    <mergeCell ref="N420:P420"/>
    <mergeCell ref="N450:P450"/>
    <mergeCell ref="N480:P480"/>
    <mergeCell ref="A528:B528"/>
    <mergeCell ref="C528:D528"/>
    <mergeCell ref="E528:F528"/>
    <mergeCell ref="G528:H528"/>
    <mergeCell ref="I528:J528"/>
    <mergeCell ref="K528:L528"/>
    <mergeCell ref="M528:N528"/>
    <mergeCell ref="O528:P528"/>
    <mergeCell ref="C502:D502"/>
    <mergeCell ref="E502:F502"/>
    <mergeCell ref="G502:H502"/>
    <mergeCell ref="I502:J502"/>
    <mergeCell ref="K502:L502"/>
    <mergeCell ref="M502:N502"/>
    <mergeCell ref="O502:P502"/>
    <mergeCell ref="A497:B497"/>
    <mergeCell ref="C497:D497"/>
    <mergeCell ref="O503:P503"/>
    <mergeCell ref="C504:D504"/>
    <mergeCell ref="E504:F504"/>
    <mergeCell ref="G504:H504"/>
    <mergeCell ref="I504:J504"/>
    <mergeCell ref="K504:L504"/>
    <mergeCell ref="M504:N504"/>
    <mergeCell ref="O504:P504"/>
    <mergeCell ref="C521:D521"/>
    <mergeCell ref="C523:D523"/>
    <mergeCell ref="E523:F523"/>
    <mergeCell ref="G523:H523"/>
    <mergeCell ref="I523:J523"/>
    <mergeCell ref="K523:L523"/>
    <mergeCell ref="C524:D524"/>
    <mergeCell ref="E524:F524"/>
    <mergeCell ref="G524:H524"/>
    <mergeCell ref="O523:P523"/>
    <mergeCell ref="C534:D534"/>
    <mergeCell ref="E534:F534"/>
    <mergeCell ref="G534:H534"/>
    <mergeCell ref="I534:J534"/>
    <mergeCell ref="K534:L534"/>
    <mergeCell ref="M534:N534"/>
    <mergeCell ref="O534:P534"/>
    <mergeCell ref="A525:B525"/>
    <mergeCell ref="C525:D525"/>
    <mergeCell ref="E525:F525"/>
    <mergeCell ref="G525:H525"/>
    <mergeCell ref="I525:J525"/>
    <mergeCell ref="K525:L525"/>
    <mergeCell ref="M525:N525"/>
    <mergeCell ref="O525:P525"/>
    <mergeCell ref="C526:D526"/>
    <mergeCell ref="E526:F526"/>
    <mergeCell ref="G526:H526"/>
    <mergeCell ref="I526:J526"/>
    <mergeCell ref="K526:L526"/>
    <mergeCell ref="M526:N526"/>
    <mergeCell ref="O526:P526"/>
    <mergeCell ref="C527:D527"/>
    <mergeCell ref="E527:F527"/>
    <mergeCell ref="I529:J530"/>
    <mergeCell ref="K529:L530"/>
    <mergeCell ref="M529:N530"/>
    <mergeCell ref="O529:P530"/>
    <mergeCell ref="M497:N497"/>
    <mergeCell ref="O497:P497"/>
    <mergeCell ref="C498:D499"/>
    <mergeCell ref="E498:F499"/>
    <mergeCell ref="G498:H499"/>
    <mergeCell ref="I498:J499"/>
    <mergeCell ref="K498:L499"/>
    <mergeCell ref="M498:N499"/>
    <mergeCell ref="O498:P499"/>
    <mergeCell ref="C496:D496"/>
    <mergeCell ref="E496:F496"/>
    <mergeCell ref="G496:H496"/>
    <mergeCell ref="C500:D500"/>
    <mergeCell ref="E500:F500"/>
    <mergeCell ref="G500:H500"/>
    <mergeCell ref="I500:J500"/>
    <mergeCell ref="K500:L500"/>
    <mergeCell ref="M500:N500"/>
    <mergeCell ref="O500:P500"/>
    <mergeCell ref="C501:D501"/>
    <mergeCell ref="E501:F501"/>
    <mergeCell ref="G501:H501"/>
    <mergeCell ref="O492:P492"/>
    <mergeCell ref="C493:D493"/>
    <mergeCell ref="E493:F493"/>
    <mergeCell ref="G493:H493"/>
    <mergeCell ref="I493:J493"/>
    <mergeCell ref="K493:L493"/>
    <mergeCell ref="M493:N493"/>
    <mergeCell ref="O493:P493"/>
    <mergeCell ref="A494:B494"/>
    <mergeCell ref="C494:D494"/>
    <mergeCell ref="E494:F494"/>
    <mergeCell ref="G494:H494"/>
    <mergeCell ref="I494:J494"/>
    <mergeCell ref="K494:L494"/>
    <mergeCell ref="M494:N494"/>
    <mergeCell ref="O494:P494"/>
    <mergeCell ref="C495:D495"/>
    <mergeCell ref="E495:F495"/>
    <mergeCell ref="G495:H495"/>
    <mergeCell ref="I495:J495"/>
    <mergeCell ref="K495:L495"/>
    <mergeCell ref="M495:N495"/>
    <mergeCell ref="O495:P495"/>
    <mergeCell ref="K492:L492"/>
    <mergeCell ref="M492:N492"/>
    <mergeCell ref="E497:F497"/>
    <mergeCell ref="G497:H497"/>
    <mergeCell ref="I497:J497"/>
    <mergeCell ref="K497:L497"/>
    <mergeCell ref="C169:D169"/>
    <mergeCell ref="E169:F169"/>
    <mergeCell ref="G169:H169"/>
    <mergeCell ref="I169:J169"/>
    <mergeCell ref="K169:L169"/>
    <mergeCell ref="M169:N169"/>
    <mergeCell ref="O169:P169"/>
    <mergeCell ref="C488:D488"/>
    <mergeCell ref="C489:O489"/>
    <mergeCell ref="C490:D490"/>
    <mergeCell ref="C170:D170"/>
    <mergeCell ref="E170:F170"/>
    <mergeCell ref="G170:H170"/>
    <mergeCell ref="I170:J170"/>
    <mergeCell ref="K170:L170"/>
    <mergeCell ref="M170:N170"/>
    <mergeCell ref="O170:P170"/>
    <mergeCell ref="C172:D172"/>
    <mergeCell ref="E172:F172"/>
    <mergeCell ref="G172:H172"/>
    <mergeCell ref="I172:J172"/>
    <mergeCell ref="K172:L172"/>
    <mergeCell ref="M172:N172"/>
    <mergeCell ref="O172:P172"/>
    <mergeCell ref="C171:D171"/>
    <mergeCell ref="O171:P171"/>
    <mergeCell ref="E192:F192"/>
    <mergeCell ref="G192:H192"/>
    <mergeCell ref="I192:J192"/>
    <mergeCell ref="K192:L192"/>
    <mergeCell ref="M192:N192"/>
    <mergeCell ref="O192:P192"/>
    <mergeCell ref="C168:D168"/>
    <mergeCell ref="E168:F168"/>
    <mergeCell ref="G168:H168"/>
    <mergeCell ref="I168:J168"/>
    <mergeCell ref="K168:L168"/>
    <mergeCell ref="A165:B165"/>
    <mergeCell ref="C165:D165"/>
    <mergeCell ref="E165:F165"/>
    <mergeCell ref="G165:H165"/>
    <mergeCell ref="I165:J165"/>
    <mergeCell ref="K165:L165"/>
    <mergeCell ref="M165:N165"/>
    <mergeCell ref="O165:P165"/>
    <mergeCell ref="C161:D161"/>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O161:P161"/>
    <mergeCell ref="A162:B162"/>
    <mergeCell ref="C162:D162"/>
    <mergeCell ref="K162:L162"/>
    <mergeCell ref="C140:D140"/>
    <mergeCell ref="E140:F140"/>
    <mergeCell ref="G140:H140"/>
    <mergeCell ref="I140:J140"/>
    <mergeCell ref="K140:L140"/>
    <mergeCell ref="M140:N140"/>
    <mergeCell ref="O140:P140"/>
    <mergeCell ref="I135:J136"/>
    <mergeCell ref="K135:L136"/>
    <mergeCell ref="M135:N136"/>
    <mergeCell ref="O135:P136"/>
    <mergeCell ref="E141:F141"/>
    <mergeCell ref="G141:H141"/>
    <mergeCell ref="I141:J141"/>
    <mergeCell ref="K141:L141"/>
    <mergeCell ref="M141:N141"/>
    <mergeCell ref="O141:P141"/>
    <mergeCell ref="C138:D138"/>
    <mergeCell ref="E138:F138"/>
    <mergeCell ref="G138:H138"/>
    <mergeCell ref="I138:J138"/>
    <mergeCell ref="K138:L138"/>
    <mergeCell ref="M138:N138"/>
    <mergeCell ref="O138:P138"/>
    <mergeCell ref="C139:D139"/>
    <mergeCell ref="E139:F139"/>
    <mergeCell ref="G139:H139"/>
    <mergeCell ref="I139:J139"/>
    <mergeCell ref="K139:L139"/>
    <mergeCell ref="M139:N139"/>
    <mergeCell ref="O139:P139"/>
    <mergeCell ref="C141:D141"/>
    <mergeCell ref="O8:P8"/>
    <mergeCell ref="I10:J10"/>
    <mergeCell ref="O133:P133"/>
    <mergeCell ref="C130:D130"/>
    <mergeCell ref="E130:F130"/>
    <mergeCell ref="G130:H130"/>
    <mergeCell ref="I130:J130"/>
    <mergeCell ref="K130:L130"/>
    <mergeCell ref="M130:N130"/>
    <mergeCell ref="O130:P130"/>
    <mergeCell ref="A131:B131"/>
    <mergeCell ref="C131:D131"/>
    <mergeCell ref="E131:F131"/>
    <mergeCell ref="O131:P131"/>
    <mergeCell ref="O137:P137"/>
    <mergeCell ref="A134:B134"/>
    <mergeCell ref="C134:D134"/>
    <mergeCell ref="E134:F134"/>
    <mergeCell ref="G134:H134"/>
    <mergeCell ref="I134:J134"/>
    <mergeCell ref="K134:L134"/>
    <mergeCell ref="M134:N134"/>
    <mergeCell ref="O134:P134"/>
    <mergeCell ref="O9:P9"/>
    <mergeCell ref="O10:P10"/>
    <mergeCell ref="C129:D129"/>
    <mergeCell ref="E129:F129"/>
    <mergeCell ref="G129:H129"/>
    <mergeCell ref="I129:J129"/>
    <mergeCell ref="K129:L129"/>
    <mergeCell ref="M129:N129"/>
    <mergeCell ref="M36:N36"/>
    <mergeCell ref="A7:B7"/>
    <mergeCell ref="A10:B10"/>
    <mergeCell ref="C32:D32"/>
    <mergeCell ref="M14:N14"/>
    <mergeCell ref="M15:N15"/>
    <mergeCell ref="M16:N16"/>
    <mergeCell ref="M10:N10"/>
    <mergeCell ref="C40:D40"/>
    <mergeCell ref="E40:F40"/>
    <mergeCell ref="G40:H40"/>
    <mergeCell ref="I40:J40"/>
    <mergeCell ref="K40:L40"/>
    <mergeCell ref="K16:L16"/>
    <mergeCell ref="M39:N39"/>
    <mergeCell ref="A38:B38"/>
    <mergeCell ref="E38:F38"/>
    <mergeCell ref="G38:H38"/>
    <mergeCell ref="I38:J38"/>
    <mergeCell ref="K38:L38"/>
    <mergeCell ref="G28:I28"/>
    <mergeCell ref="M5:N5"/>
    <mergeCell ref="C6:D6"/>
    <mergeCell ref="C8:D8"/>
    <mergeCell ref="E6:F6"/>
    <mergeCell ref="E7:F7"/>
    <mergeCell ref="K13:L13"/>
    <mergeCell ref="K14:L14"/>
    <mergeCell ref="K15:L15"/>
    <mergeCell ref="K11:L12"/>
    <mergeCell ref="O38:P38"/>
    <mergeCell ref="C33:O33"/>
    <mergeCell ref="C34:D34"/>
    <mergeCell ref="C36:D36"/>
    <mergeCell ref="E36:F36"/>
    <mergeCell ref="G36:H36"/>
    <mergeCell ref="I36:J36"/>
    <mergeCell ref="K36:L36"/>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8:D38"/>
    <mergeCell ref="O36:P36"/>
    <mergeCell ref="C37:D37"/>
    <mergeCell ref="E37:F37"/>
    <mergeCell ref="G37:H37"/>
    <mergeCell ref="I37:J37"/>
    <mergeCell ref="K37:L37"/>
    <mergeCell ref="M37:N37"/>
    <mergeCell ref="O37:P37"/>
    <mergeCell ref="M38:N38"/>
    <mergeCell ref="O5:P5"/>
    <mergeCell ref="M6:N6"/>
    <mergeCell ref="M7:N7"/>
    <mergeCell ref="M8:N8"/>
    <mergeCell ref="M9:N9"/>
    <mergeCell ref="K6:L6"/>
    <mergeCell ref="K7:L7"/>
    <mergeCell ref="K8:L8"/>
    <mergeCell ref="K9:L9"/>
    <mergeCell ref="K10:L10"/>
    <mergeCell ref="O6:P6"/>
    <mergeCell ref="O7:P7"/>
    <mergeCell ref="K5:L5"/>
    <mergeCell ref="G45:H45"/>
    <mergeCell ref="I45:J45"/>
    <mergeCell ref="K45:L45"/>
    <mergeCell ref="M45:N45"/>
    <mergeCell ref="O45:P45"/>
    <mergeCell ref="C44:D44"/>
    <mergeCell ref="E44:F44"/>
    <mergeCell ref="G44:H44"/>
    <mergeCell ref="I44:J44"/>
    <mergeCell ref="K44:L44"/>
    <mergeCell ref="M44:N44"/>
    <mergeCell ref="C39:D39"/>
    <mergeCell ref="E39:F39"/>
    <mergeCell ref="G39:H39"/>
    <mergeCell ref="I39:J39"/>
    <mergeCell ref="K39:L39"/>
    <mergeCell ref="C42:D43"/>
    <mergeCell ref="E42:F43"/>
    <mergeCell ref="G42:H43"/>
    <mergeCell ref="I42:J43"/>
    <mergeCell ref="K42:L43"/>
    <mergeCell ref="M42:N43"/>
    <mergeCell ref="O42:P43"/>
    <mergeCell ref="I41:J41"/>
    <mergeCell ref="K41:L41"/>
    <mergeCell ref="M41:N41"/>
    <mergeCell ref="O41:P41"/>
    <mergeCell ref="O39:P39"/>
    <mergeCell ref="O40:P40"/>
    <mergeCell ref="M40:N40"/>
    <mergeCell ref="A41:B41"/>
    <mergeCell ref="A69:B69"/>
    <mergeCell ref="C69:D69"/>
    <mergeCell ref="E69:F69"/>
    <mergeCell ref="G69:H69"/>
    <mergeCell ref="I69:J69"/>
    <mergeCell ref="K69:L69"/>
    <mergeCell ref="O46:P46"/>
    <mergeCell ref="C47:D47"/>
    <mergeCell ref="E47:F47"/>
    <mergeCell ref="G47:H47"/>
    <mergeCell ref="I47:J47"/>
    <mergeCell ref="K47:L47"/>
    <mergeCell ref="M47:N47"/>
    <mergeCell ref="O47:P47"/>
    <mergeCell ref="C46:D46"/>
    <mergeCell ref="E46:F46"/>
    <mergeCell ref="G46:H46"/>
    <mergeCell ref="I46:J46"/>
    <mergeCell ref="K46:L46"/>
    <mergeCell ref="M46:N46"/>
    <mergeCell ref="O48:P48"/>
    <mergeCell ref="C63:D63"/>
    <mergeCell ref="C64:O64"/>
    <mergeCell ref="I67:J67"/>
    <mergeCell ref="K67:L67"/>
    <mergeCell ref="M67:N67"/>
    <mergeCell ref="C48:D48"/>
    <mergeCell ref="E48:F48"/>
    <mergeCell ref="G48:H48"/>
    <mergeCell ref="I48:J48"/>
    <mergeCell ref="K48:L48"/>
    <mergeCell ref="M48:N48"/>
    <mergeCell ref="A72:B72"/>
    <mergeCell ref="C72:D72"/>
    <mergeCell ref="E72:F72"/>
    <mergeCell ref="G72:H72"/>
    <mergeCell ref="I72:J72"/>
    <mergeCell ref="K72:L72"/>
    <mergeCell ref="M72:N72"/>
    <mergeCell ref="O72:P72"/>
    <mergeCell ref="C71:D71"/>
    <mergeCell ref="E71:F71"/>
    <mergeCell ref="G71:H71"/>
    <mergeCell ref="I71:J71"/>
    <mergeCell ref="K71:L71"/>
    <mergeCell ref="M71:N71"/>
    <mergeCell ref="O67:P67"/>
    <mergeCell ref="C68:D68"/>
    <mergeCell ref="E68:F68"/>
    <mergeCell ref="G68:H68"/>
    <mergeCell ref="I68:J68"/>
    <mergeCell ref="K68:L68"/>
    <mergeCell ref="M68:N68"/>
    <mergeCell ref="O68:P68"/>
    <mergeCell ref="M69:N69"/>
    <mergeCell ref="O69:P69"/>
    <mergeCell ref="C70:D70"/>
    <mergeCell ref="E70:F70"/>
    <mergeCell ref="G70:H70"/>
    <mergeCell ref="I70:J70"/>
    <mergeCell ref="K70:L70"/>
    <mergeCell ref="M70:N70"/>
    <mergeCell ref="O70:P70"/>
    <mergeCell ref="E75:F75"/>
    <mergeCell ref="G75:H75"/>
    <mergeCell ref="I75:J75"/>
    <mergeCell ref="K75:L75"/>
    <mergeCell ref="M75:N75"/>
    <mergeCell ref="O77:P77"/>
    <mergeCell ref="C78:D78"/>
    <mergeCell ref="E78:F78"/>
    <mergeCell ref="G78:H78"/>
    <mergeCell ref="I78:J78"/>
    <mergeCell ref="K78:L78"/>
    <mergeCell ref="M78:N78"/>
    <mergeCell ref="O78:P78"/>
    <mergeCell ref="C77:D77"/>
    <mergeCell ref="E77:F77"/>
    <mergeCell ref="G77:H77"/>
    <mergeCell ref="I77:J77"/>
    <mergeCell ref="K77:L77"/>
    <mergeCell ref="M77:N77"/>
    <mergeCell ref="C73:D74"/>
    <mergeCell ref="E73:F74"/>
    <mergeCell ref="G73:H74"/>
    <mergeCell ref="O79:P79"/>
    <mergeCell ref="C94:D94"/>
    <mergeCell ref="C95:O95"/>
    <mergeCell ref="C96:D96"/>
    <mergeCell ref="C98:D98"/>
    <mergeCell ref="E98:F98"/>
    <mergeCell ref="G98:H98"/>
    <mergeCell ref="I98:J98"/>
    <mergeCell ref="K98:L98"/>
    <mergeCell ref="M98:N98"/>
    <mergeCell ref="C79:D79"/>
    <mergeCell ref="E79:F79"/>
    <mergeCell ref="G79:H79"/>
    <mergeCell ref="I79:J79"/>
    <mergeCell ref="K79:L79"/>
    <mergeCell ref="M79:N79"/>
    <mergeCell ref="I73:J74"/>
    <mergeCell ref="K73:L74"/>
    <mergeCell ref="M73:N74"/>
    <mergeCell ref="O73:P74"/>
    <mergeCell ref="O75:P75"/>
    <mergeCell ref="C76:D76"/>
    <mergeCell ref="E76:F76"/>
    <mergeCell ref="G76:H76"/>
    <mergeCell ref="I76:J76"/>
    <mergeCell ref="K76:L76"/>
    <mergeCell ref="M76:N76"/>
    <mergeCell ref="O76:P76"/>
    <mergeCell ref="C75:D75"/>
    <mergeCell ref="A100:B100"/>
    <mergeCell ref="C100:D100"/>
    <mergeCell ref="E100:F100"/>
    <mergeCell ref="G100:H100"/>
    <mergeCell ref="I100:J100"/>
    <mergeCell ref="K100:L100"/>
    <mergeCell ref="O98:P98"/>
    <mergeCell ref="C99:D99"/>
    <mergeCell ref="E99:F99"/>
    <mergeCell ref="G99:H99"/>
    <mergeCell ref="I99:J99"/>
    <mergeCell ref="K99:L99"/>
    <mergeCell ref="M99:N99"/>
    <mergeCell ref="O99:P99"/>
    <mergeCell ref="M100:N100"/>
    <mergeCell ref="O100:P100"/>
    <mergeCell ref="O109:P109"/>
    <mergeCell ref="C108:D108"/>
    <mergeCell ref="E108:F108"/>
    <mergeCell ref="G108:H108"/>
    <mergeCell ref="I108:J108"/>
    <mergeCell ref="O104:P105"/>
    <mergeCell ref="C101:D101"/>
    <mergeCell ref="E101:F101"/>
    <mergeCell ref="G101:H101"/>
    <mergeCell ref="I101:J101"/>
    <mergeCell ref="K101:L101"/>
    <mergeCell ref="M101:N101"/>
    <mergeCell ref="O101:P101"/>
    <mergeCell ref="O102:P102"/>
    <mergeCell ref="A103:B103"/>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M109:N109"/>
    <mergeCell ref="C104:D105"/>
    <mergeCell ref="E104:F105"/>
    <mergeCell ref="G104:H105"/>
    <mergeCell ref="C166:D167"/>
    <mergeCell ref="E166:F167"/>
    <mergeCell ref="C132:D132"/>
    <mergeCell ref="O166:P167"/>
    <mergeCell ref="C156:D156"/>
    <mergeCell ref="C157:O157"/>
    <mergeCell ref="C158:D158"/>
    <mergeCell ref="C160:D160"/>
    <mergeCell ref="O106:P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O110:P110"/>
    <mergeCell ref="C110:D110"/>
    <mergeCell ref="E110:F110"/>
    <mergeCell ref="G110:H110"/>
    <mergeCell ref="I110:J110"/>
    <mergeCell ref="K110:L110"/>
    <mergeCell ref="M110:N110"/>
    <mergeCell ref="O108:P108"/>
    <mergeCell ref="C109:D109"/>
    <mergeCell ref="E109:F109"/>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7:D217"/>
    <mergeCell ref="C218:O218"/>
    <mergeCell ref="C219:D219"/>
    <mergeCell ref="O221:P221"/>
    <mergeCell ref="C222:D222"/>
    <mergeCell ref="E222:F222"/>
    <mergeCell ref="G222:H222"/>
    <mergeCell ref="I222:J222"/>
    <mergeCell ref="K222:L222"/>
    <mergeCell ref="M222:N222"/>
    <mergeCell ref="O222:P222"/>
    <mergeCell ref="A223:B223"/>
    <mergeCell ref="C223:D223"/>
    <mergeCell ref="E223:F223"/>
    <mergeCell ref="G223:H223"/>
    <mergeCell ref="I223:J223"/>
    <mergeCell ref="K223:L223"/>
    <mergeCell ref="M223:N223"/>
    <mergeCell ref="O223:P223"/>
    <mergeCell ref="C221:D221"/>
    <mergeCell ref="O227:P228"/>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A226:B226"/>
    <mergeCell ref="C226:D226"/>
    <mergeCell ref="E226:F226"/>
    <mergeCell ref="G226:H226"/>
    <mergeCell ref="I226:J226"/>
    <mergeCell ref="K226:L226"/>
    <mergeCell ref="M226:N226"/>
    <mergeCell ref="O226:P226"/>
    <mergeCell ref="M227:N228"/>
    <mergeCell ref="O230:P230"/>
    <mergeCell ref="C231:D231"/>
    <mergeCell ref="E231:F231"/>
    <mergeCell ref="G231:H231"/>
    <mergeCell ref="I231:J231"/>
    <mergeCell ref="K231:L231"/>
    <mergeCell ref="M231:N231"/>
    <mergeCell ref="O231:P231"/>
    <mergeCell ref="C232:D232"/>
    <mergeCell ref="E232:F232"/>
    <mergeCell ref="G232:H232"/>
    <mergeCell ref="I232:J232"/>
    <mergeCell ref="K232:L232"/>
    <mergeCell ref="M232:N232"/>
    <mergeCell ref="O232:P232"/>
    <mergeCell ref="C229:D229"/>
    <mergeCell ref="E229:F229"/>
    <mergeCell ref="G229:H229"/>
    <mergeCell ref="I229:J229"/>
    <mergeCell ref="K229:L229"/>
    <mergeCell ref="M229:N229"/>
    <mergeCell ref="O229:P229"/>
    <mergeCell ref="C233:D233"/>
    <mergeCell ref="E233:F233"/>
    <mergeCell ref="G233:H233"/>
    <mergeCell ref="I233:J233"/>
    <mergeCell ref="K233:L233"/>
    <mergeCell ref="M233:N233"/>
    <mergeCell ref="O233:P233"/>
    <mergeCell ref="C247:D247"/>
    <mergeCell ref="C248:O248"/>
    <mergeCell ref="C249:D249"/>
    <mergeCell ref="C251:D251"/>
    <mergeCell ref="E251:F251"/>
    <mergeCell ref="G251:H251"/>
    <mergeCell ref="I251:J251"/>
    <mergeCell ref="K251:L251"/>
    <mergeCell ref="M251:N251"/>
    <mergeCell ref="O251:P251"/>
    <mergeCell ref="A256:B256"/>
    <mergeCell ref="C256:D256"/>
    <mergeCell ref="E256:F256"/>
    <mergeCell ref="G256:H256"/>
    <mergeCell ref="I256:J256"/>
    <mergeCell ref="K256:L256"/>
    <mergeCell ref="M256:N256"/>
    <mergeCell ref="O256:P256"/>
    <mergeCell ref="C252:D252"/>
    <mergeCell ref="E252:F252"/>
    <mergeCell ref="G252:H252"/>
    <mergeCell ref="I252:J252"/>
    <mergeCell ref="K252:L252"/>
    <mergeCell ref="M252:N252"/>
    <mergeCell ref="O252:P252"/>
    <mergeCell ref="A253:B253"/>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59:D259"/>
    <mergeCell ref="E259:F259"/>
    <mergeCell ref="G259:H259"/>
    <mergeCell ref="I259:J259"/>
    <mergeCell ref="K259:L259"/>
    <mergeCell ref="M259:N259"/>
    <mergeCell ref="O259:P259"/>
    <mergeCell ref="C260:D260"/>
    <mergeCell ref="E260:F260"/>
    <mergeCell ref="G260:H260"/>
    <mergeCell ref="I260:J260"/>
    <mergeCell ref="K260:L260"/>
    <mergeCell ref="M260:N260"/>
    <mergeCell ref="O260:P260"/>
    <mergeCell ref="O257:P258"/>
    <mergeCell ref="C255:D255"/>
    <mergeCell ref="E255:F255"/>
    <mergeCell ref="G255:H255"/>
    <mergeCell ref="I255:J255"/>
    <mergeCell ref="K255:L255"/>
    <mergeCell ref="M255:N255"/>
    <mergeCell ref="O255:P255"/>
    <mergeCell ref="C257:D258"/>
    <mergeCell ref="E257:F258"/>
    <mergeCell ref="G257:H258"/>
    <mergeCell ref="I257:J258"/>
    <mergeCell ref="K257:L258"/>
    <mergeCell ref="M257:N258"/>
    <mergeCell ref="M282:N282"/>
    <mergeCell ref="O282:P282"/>
    <mergeCell ref="O261:P261"/>
    <mergeCell ref="C262:D262"/>
    <mergeCell ref="E262:F262"/>
    <mergeCell ref="G262:H262"/>
    <mergeCell ref="I262:J262"/>
    <mergeCell ref="K262:L262"/>
    <mergeCell ref="M262:N262"/>
    <mergeCell ref="O262:P262"/>
    <mergeCell ref="C263:D263"/>
    <mergeCell ref="E263:F263"/>
    <mergeCell ref="G263:H263"/>
    <mergeCell ref="I263:J263"/>
    <mergeCell ref="K263:L263"/>
    <mergeCell ref="M263:N263"/>
    <mergeCell ref="O263:P263"/>
    <mergeCell ref="A286:B286"/>
    <mergeCell ref="C286:D286"/>
    <mergeCell ref="E286:F286"/>
    <mergeCell ref="G286:H286"/>
    <mergeCell ref="I286:J286"/>
    <mergeCell ref="K286:L286"/>
    <mergeCell ref="M286:N286"/>
    <mergeCell ref="O286:P286"/>
    <mergeCell ref="C287:D288"/>
    <mergeCell ref="E287:F288"/>
    <mergeCell ref="G287:H288"/>
    <mergeCell ref="I287:J288"/>
    <mergeCell ref="K287:L288"/>
    <mergeCell ref="M287:N288"/>
    <mergeCell ref="O287:P288"/>
    <mergeCell ref="A283:B283"/>
    <mergeCell ref="C283:D283"/>
    <mergeCell ref="E283:F283"/>
    <mergeCell ref="G283:H283"/>
    <mergeCell ref="I283:J283"/>
    <mergeCell ref="K283:L283"/>
    <mergeCell ref="M283:N283"/>
    <mergeCell ref="O283:P283"/>
    <mergeCell ref="C284:D284"/>
    <mergeCell ref="E284:F284"/>
    <mergeCell ref="G284:H284"/>
    <mergeCell ref="I284:J284"/>
    <mergeCell ref="K284:L284"/>
    <mergeCell ref="M284:N284"/>
    <mergeCell ref="O284:P284"/>
    <mergeCell ref="C285:D285"/>
    <mergeCell ref="O285:P285"/>
    <mergeCell ref="C293:D293"/>
    <mergeCell ref="E293:F293"/>
    <mergeCell ref="G293:H293"/>
    <mergeCell ref="I293:J293"/>
    <mergeCell ref="K293:L293"/>
    <mergeCell ref="M293:N293"/>
    <mergeCell ref="O293:P293"/>
    <mergeCell ref="C307:D307"/>
    <mergeCell ref="C308:O308"/>
    <mergeCell ref="C309:D309"/>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291:D291"/>
    <mergeCell ref="E291:F291"/>
    <mergeCell ref="G291:H291"/>
    <mergeCell ref="O291:P291"/>
    <mergeCell ref="C292:D292"/>
    <mergeCell ref="E292:F292"/>
    <mergeCell ref="G292:H292"/>
    <mergeCell ref="I292:J292"/>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15:D315"/>
    <mergeCell ref="E315:F315"/>
    <mergeCell ref="G315:H315"/>
    <mergeCell ref="I315:J315"/>
    <mergeCell ref="K315:L315"/>
    <mergeCell ref="M315:N315"/>
    <mergeCell ref="O315:P315"/>
    <mergeCell ref="A316:B316"/>
    <mergeCell ref="C316:D316"/>
    <mergeCell ref="E316:F316"/>
    <mergeCell ref="G316:H316"/>
    <mergeCell ref="I316:J316"/>
    <mergeCell ref="K316:L316"/>
    <mergeCell ref="M316:N316"/>
    <mergeCell ref="O316:P316"/>
    <mergeCell ref="C319:D319"/>
    <mergeCell ref="E319:F319"/>
    <mergeCell ref="G319:H319"/>
    <mergeCell ref="I319:J319"/>
    <mergeCell ref="K319:L319"/>
    <mergeCell ref="M319:N319"/>
    <mergeCell ref="O319:P319"/>
    <mergeCell ref="C317:D318"/>
    <mergeCell ref="E317:F318"/>
    <mergeCell ref="G317:H318"/>
    <mergeCell ref="I317:J318"/>
    <mergeCell ref="K317:L318"/>
    <mergeCell ref="M317:N318"/>
    <mergeCell ref="O317:P318"/>
    <mergeCell ref="C323:D323"/>
    <mergeCell ref="E323:F323"/>
    <mergeCell ref="G323:H323"/>
    <mergeCell ref="I323:J323"/>
    <mergeCell ref="K323:L323"/>
    <mergeCell ref="M323:N323"/>
    <mergeCell ref="O323:P323"/>
    <mergeCell ref="C320:D320"/>
    <mergeCell ref="E320:F320"/>
    <mergeCell ref="G320:H320"/>
    <mergeCell ref="I320:J320"/>
    <mergeCell ref="K320:L320"/>
    <mergeCell ref="M320:N320"/>
    <mergeCell ref="O320:P320"/>
    <mergeCell ref="C321:D321"/>
    <mergeCell ref="E321:F321"/>
    <mergeCell ref="G321:H321"/>
    <mergeCell ref="I321:J321"/>
    <mergeCell ref="K321:L321"/>
    <mergeCell ref="M321:N321"/>
    <mergeCell ref="O321:P321"/>
    <mergeCell ref="C322:D322"/>
    <mergeCell ref="E322:F322"/>
    <mergeCell ref="G322:H322"/>
    <mergeCell ref="I322:J322"/>
    <mergeCell ref="K322:L322"/>
    <mergeCell ref="M322:N322"/>
    <mergeCell ref="O322:P322"/>
    <mergeCell ref="C342:D342"/>
    <mergeCell ref="C344:D344"/>
    <mergeCell ref="E344:F344"/>
    <mergeCell ref="G341:H341"/>
    <mergeCell ref="I341:J341"/>
    <mergeCell ref="K341:L341"/>
    <mergeCell ref="M341:N341"/>
    <mergeCell ref="O341:P341"/>
    <mergeCell ref="E342:F342"/>
    <mergeCell ref="G342:H342"/>
    <mergeCell ref="I342:J342"/>
    <mergeCell ref="E341:F341"/>
    <mergeCell ref="K342:L342"/>
    <mergeCell ref="M342:N342"/>
    <mergeCell ref="O342:P342"/>
    <mergeCell ref="C337:D337"/>
    <mergeCell ref="C338:O338"/>
    <mergeCell ref="C339:D339"/>
    <mergeCell ref="C341:D341"/>
    <mergeCell ref="C352:D352"/>
    <mergeCell ref="E352:F352"/>
    <mergeCell ref="G352:H352"/>
    <mergeCell ref="I352:J352"/>
    <mergeCell ref="K352:L352"/>
    <mergeCell ref="M352:N352"/>
    <mergeCell ref="O352:P352"/>
    <mergeCell ref="C349:D349"/>
    <mergeCell ref="E349:F349"/>
    <mergeCell ref="G349:H349"/>
    <mergeCell ref="I349:J349"/>
    <mergeCell ref="K349:L349"/>
    <mergeCell ref="M349:N349"/>
    <mergeCell ref="G351:H351"/>
    <mergeCell ref="I351:J351"/>
    <mergeCell ref="K351:L351"/>
    <mergeCell ref="M351:N351"/>
    <mergeCell ref="C353:D353"/>
    <mergeCell ref="E353:F353"/>
    <mergeCell ref="G353:H353"/>
    <mergeCell ref="I353:J353"/>
    <mergeCell ref="K353:L353"/>
    <mergeCell ref="M353:N353"/>
    <mergeCell ref="O353:P353"/>
    <mergeCell ref="O351:P351"/>
    <mergeCell ref="C351:D351"/>
    <mergeCell ref="E351:F351"/>
    <mergeCell ref="O409:P409"/>
    <mergeCell ref="O383:P383"/>
    <mergeCell ref="C397:D397"/>
    <mergeCell ref="C398:O398"/>
    <mergeCell ref="C399:D399"/>
    <mergeCell ref="C401:D401"/>
    <mergeCell ref="E401:F401"/>
    <mergeCell ref="G401:H401"/>
    <mergeCell ref="I401:J401"/>
    <mergeCell ref="K401:L401"/>
    <mergeCell ref="M401:N401"/>
    <mergeCell ref="O401:P401"/>
    <mergeCell ref="G404:H404"/>
    <mergeCell ref="I404:J404"/>
    <mergeCell ref="K404:L404"/>
    <mergeCell ref="E402:F402"/>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M375:N375"/>
    <mergeCell ref="O375:P375"/>
    <mergeCell ref="C429:D429"/>
    <mergeCell ref="C406:D406"/>
    <mergeCell ref="E406:F406"/>
    <mergeCell ref="G406:H406"/>
    <mergeCell ref="I406:J406"/>
    <mergeCell ref="K406:L406"/>
    <mergeCell ref="M406:N406"/>
    <mergeCell ref="O406:P406"/>
    <mergeCell ref="C410:D410"/>
    <mergeCell ref="E410:F410"/>
    <mergeCell ref="G410:H410"/>
    <mergeCell ref="I410:J410"/>
    <mergeCell ref="K410:L410"/>
    <mergeCell ref="O410:P410"/>
    <mergeCell ref="C411:D411"/>
    <mergeCell ref="M410:N410"/>
    <mergeCell ref="M380:N380"/>
    <mergeCell ref="O380:P380"/>
    <mergeCell ref="C381:D381"/>
    <mergeCell ref="E381:F381"/>
    <mergeCell ref="G381:H381"/>
    <mergeCell ref="I381:J381"/>
    <mergeCell ref="K381:L381"/>
    <mergeCell ref="M381:N381"/>
    <mergeCell ref="O381:P381"/>
    <mergeCell ref="C382:D382"/>
    <mergeCell ref="E382:F382"/>
    <mergeCell ref="G382:H382"/>
    <mergeCell ref="I382:J382"/>
    <mergeCell ref="K382:L382"/>
    <mergeCell ref="M382:N382"/>
    <mergeCell ref="O382:P382"/>
    <mergeCell ref="A436:B436"/>
    <mergeCell ref="C436:D436"/>
    <mergeCell ref="E436:F436"/>
    <mergeCell ref="G436:H436"/>
    <mergeCell ref="I436:J436"/>
    <mergeCell ref="K436:L436"/>
    <mergeCell ref="M436:N436"/>
    <mergeCell ref="O436:P436"/>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1:D431"/>
    <mergeCell ref="E431:F431"/>
    <mergeCell ref="G431:H431"/>
    <mergeCell ref="O439:P439"/>
    <mergeCell ref="O437:P438"/>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K437:L438"/>
    <mergeCell ref="C439:D439"/>
    <mergeCell ref="E439:F439"/>
    <mergeCell ref="G439:H439"/>
    <mergeCell ref="I439:J439"/>
    <mergeCell ref="C437:D438"/>
    <mergeCell ref="E437:F438"/>
    <mergeCell ref="G437:H438"/>
    <mergeCell ref="I437:J438"/>
    <mergeCell ref="M437:N438"/>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0:D440"/>
    <mergeCell ref="E440:F440"/>
    <mergeCell ref="G440:H440"/>
    <mergeCell ref="I440:J440"/>
    <mergeCell ref="K440:L440"/>
    <mergeCell ref="M440:N440"/>
    <mergeCell ref="A466:B466"/>
    <mergeCell ref="C466:D466"/>
    <mergeCell ref="E466:F466"/>
    <mergeCell ref="G466:H466"/>
    <mergeCell ref="I466:J466"/>
    <mergeCell ref="K466:L466"/>
    <mergeCell ref="M466:N466"/>
    <mergeCell ref="O466:P466"/>
    <mergeCell ref="C462:D462"/>
    <mergeCell ref="E462:F462"/>
    <mergeCell ref="G462:H462"/>
    <mergeCell ref="I462:J462"/>
    <mergeCell ref="K462:L462"/>
    <mergeCell ref="M462:N462"/>
    <mergeCell ref="O462:P462"/>
    <mergeCell ref="A463:B463"/>
    <mergeCell ref="C463:D463"/>
    <mergeCell ref="E463:F463"/>
    <mergeCell ref="G463:H463"/>
    <mergeCell ref="I463:J463"/>
    <mergeCell ref="K463:L463"/>
    <mergeCell ref="M463:N463"/>
    <mergeCell ref="O463:P463"/>
    <mergeCell ref="C464:D464"/>
    <mergeCell ref="I464:J464"/>
    <mergeCell ref="K464:L464"/>
    <mergeCell ref="M464:N464"/>
    <mergeCell ref="O464:P464"/>
    <mergeCell ref="O160:P160"/>
    <mergeCell ref="E161:F161"/>
    <mergeCell ref="G161:H161"/>
    <mergeCell ref="I161:J161"/>
    <mergeCell ref="K161:L161"/>
    <mergeCell ref="M161:N161"/>
    <mergeCell ref="E162:F162"/>
    <mergeCell ref="G162:H162"/>
    <mergeCell ref="I162:J162"/>
    <mergeCell ref="E473:F473"/>
    <mergeCell ref="G473:H473"/>
    <mergeCell ref="I473:J473"/>
    <mergeCell ref="K473:L473"/>
    <mergeCell ref="M473:N473"/>
    <mergeCell ref="O473:P473"/>
    <mergeCell ref="C469:D469"/>
    <mergeCell ref="E469:F469"/>
    <mergeCell ref="G469:H469"/>
    <mergeCell ref="I469:J469"/>
    <mergeCell ref="K469:L469"/>
    <mergeCell ref="M469:N469"/>
    <mergeCell ref="O469:P469"/>
    <mergeCell ref="C470:D470"/>
    <mergeCell ref="E470:F470"/>
    <mergeCell ref="G470:H470"/>
    <mergeCell ref="I470:J470"/>
    <mergeCell ref="K470:L470"/>
    <mergeCell ref="M470:N470"/>
    <mergeCell ref="O470:P470"/>
    <mergeCell ref="K443:L443"/>
    <mergeCell ref="M443:N443"/>
    <mergeCell ref="O443:P443"/>
    <mergeCell ref="M472:N472"/>
    <mergeCell ref="O472:P472"/>
    <mergeCell ref="O467:P468"/>
    <mergeCell ref="C465:D465"/>
    <mergeCell ref="E465:F465"/>
    <mergeCell ref="G465:H465"/>
    <mergeCell ref="I465:J465"/>
    <mergeCell ref="K465:L465"/>
    <mergeCell ref="M465:N465"/>
    <mergeCell ref="O465:P465"/>
    <mergeCell ref="C443:D443"/>
    <mergeCell ref="E443:F443"/>
    <mergeCell ref="G443:H443"/>
    <mergeCell ref="I443:J443"/>
    <mergeCell ref="C457:D457"/>
    <mergeCell ref="C458:O458"/>
    <mergeCell ref="C459:D459"/>
    <mergeCell ref="C461:D461"/>
    <mergeCell ref="E461:F461"/>
    <mergeCell ref="G461:H461"/>
    <mergeCell ref="I461:J461"/>
    <mergeCell ref="K461:L461"/>
    <mergeCell ref="M461:N461"/>
    <mergeCell ref="O461:P461"/>
    <mergeCell ref="E467:F468"/>
    <mergeCell ref="G467:H468"/>
    <mergeCell ref="O71:P71"/>
    <mergeCell ref="C65:D65"/>
    <mergeCell ref="E67:F67"/>
    <mergeCell ref="G67:H67"/>
    <mergeCell ref="O44:P44"/>
    <mergeCell ref="C45:D45"/>
    <mergeCell ref="E45:F45"/>
    <mergeCell ref="C41:D41"/>
    <mergeCell ref="E41:F41"/>
    <mergeCell ref="G41:H41"/>
    <mergeCell ref="C549:D549"/>
    <mergeCell ref="C550:O550"/>
    <mergeCell ref="C551:D551"/>
    <mergeCell ref="E403:F403"/>
    <mergeCell ref="G403:H403"/>
    <mergeCell ref="I403:J403"/>
    <mergeCell ref="K403:L403"/>
    <mergeCell ref="M403:N403"/>
    <mergeCell ref="O403:P403"/>
    <mergeCell ref="C404:D404"/>
    <mergeCell ref="E404:F404"/>
    <mergeCell ref="M404:N404"/>
    <mergeCell ref="O404:P404"/>
    <mergeCell ref="C405:D405"/>
    <mergeCell ref="E405:F405"/>
    <mergeCell ref="G405:H405"/>
    <mergeCell ref="I405:J405"/>
    <mergeCell ref="K405:L405"/>
    <mergeCell ref="O405:P405"/>
    <mergeCell ref="I104:J105"/>
    <mergeCell ref="K104:L105"/>
    <mergeCell ref="M104:N105"/>
    <mergeCell ref="O553:P553"/>
    <mergeCell ref="C554:D554"/>
    <mergeCell ref="E554:F554"/>
    <mergeCell ref="G554:H554"/>
    <mergeCell ref="I554:J554"/>
    <mergeCell ref="K554:L554"/>
    <mergeCell ref="M554:N554"/>
    <mergeCell ref="O554:P554"/>
    <mergeCell ref="I344:J344"/>
    <mergeCell ref="K344:L344"/>
    <mergeCell ref="M344:N344"/>
    <mergeCell ref="O344:P344"/>
    <mergeCell ref="C345:D345"/>
    <mergeCell ref="E345:F345"/>
    <mergeCell ref="G345:H345"/>
    <mergeCell ref="I345:J345"/>
    <mergeCell ref="K345:L345"/>
    <mergeCell ref="M345:N345"/>
    <mergeCell ref="O345:P345"/>
    <mergeCell ref="C376:D376"/>
    <mergeCell ref="E376:F376"/>
    <mergeCell ref="G376:H376"/>
    <mergeCell ref="I376:J376"/>
    <mergeCell ref="K376:L376"/>
    <mergeCell ref="M376:N376"/>
    <mergeCell ref="O376:P376"/>
    <mergeCell ref="O471:P471"/>
    <mergeCell ref="C472:D472"/>
    <mergeCell ref="E472:F472"/>
    <mergeCell ref="G472:H472"/>
    <mergeCell ref="I472:J472"/>
    <mergeCell ref="K472:L472"/>
    <mergeCell ref="O561:P561"/>
    <mergeCell ref="A555:B555"/>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A558:B558"/>
    <mergeCell ref="C558:D558"/>
    <mergeCell ref="E558:F558"/>
    <mergeCell ref="G558:H558"/>
    <mergeCell ref="I558:J558"/>
    <mergeCell ref="K558:L558"/>
    <mergeCell ref="M558:N558"/>
    <mergeCell ref="O558:P558"/>
    <mergeCell ref="C559:D560"/>
    <mergeCell ref="E559:F560"/>
    <mergeCell ref="G559:H560"/>
    <mergeCell ref="I559:J560"/>
    <mergeCell ref="K559:L560"/>
    <mergeCell ref="M559:N560"/>
    <mergeCell ref="O559:P560"/>
    <mergeCell ref="C561:D561"/>
    <mergeCell ref="E561:F561"/>
    <mergeCell ref="O565:P565"/>
    <mergeCell ref="C579:D579"/>
    <mergeCell ref="C580:O580"/>
    <mergeCell ref="C581:D581"/>
    <mergeCell ref="C583:D583"/>
    <mergeCell ref="E583:F583"/>
    <mergeCell ref="G583:H583"/>
    <mergeCell ref="I583:J583"/>
    <mergeCell ref="K583:L583"/>
    <mergeCell ref="M583:N583"/>
    <mergeCell ref="O583:P583"/>
    <mergeCell ref="C571:F571"/>
    <mergeCell ref="K571:N571"/>
    <mergeCell ref="G572:J572"/>
    <mergeCell ref="G573:J573"/>
    <mergeCell ref="G574:J574"/>
    <mergeCell ref="C575:F575"/>
    <mergeCell ref="K575:N575"/>
    <mergeCell ref="C576:F576"/>
    <mergeCell ref="K576:N576"/>
    <mergeCell ref="C577:F577"/>
    <mergeCell ref="K577:N577"/>
    <mergeCell ref="C584:D584"/>
    <mergeCell ref="E584:F584"/>
    <mergeCell ref="G584:H584"/>
    <mergeCell ref="I584:J584"/>
    <mergeCell ref="K584:L584"/>
    <mergeCell ref="M584:N584"/>
    <mergeCell ref="O584:P584"/>
    <mergeCell ref="A585:B585"/>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A588:B588"/>
    <mergeCell ref="C588:D588"/>
    <mergeCell ref="E588:F588"/>
    <mergeCell ref="G588:H588"/>
    <mergeCell ref="I588:J588"/>
    <mergeCell ref="K588:L588"/>
    <mergeCell ref="M588:N588"/>
    <mergeCell ref="O588:P588"/>
    <mergeCell ref="C589:D590"/>
    <mergeCell ref="E589:F590"/>
    <mergeCell ref="G589:H590"/>
    <mergeCell ref="I589:J590"/>
    <mergeCell ref="K589:L590"/>
    <mergeCell ref="M589:N590"/>
    <mergeCell ref="O589:P590"/>
    <mergeCell ref="C591:D591"/>
    <mergeCell ref="E591:F591"/>
    <mergeCell ref="G591:H591"/>
    <mergeCell ref="I591:J591"/>
    <mergeCell ref="K591:L591"/>
    <mergeCell ref="M591:N591"/>
    <mergeCell ref="O591:P591"/>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609:D609"/>
    <mergeCell ref="C610:O610"/>
    <mergeCell ref="C611:D611"/>
    <mergeCell ref="C599:F599"/>
    <mergeCell ref="K599:N599"/>
    <mergeCell ref="C600:F600"/>
    <mergeCell ref="K600:N600"/>
    <mergeCell ref="C601:F601"/>
    <mergeCell ref="K601:N601"/>
    <mergeCell ref="G602:J602"/>
    <mergeCell ref="G603:J603"/>
    <mergeCell ref="G604:J604"/>
    <mergeCell ref="C605:F605"/>
    <mergeCell ref="K605:N605"/>
    <mergeCell ref="C606:F606"/>
    <mergeCell ref="K606:N606"/>
    <mergeCell ref="C607:F607"/>
    <mergeCell ref="K607:N607"/>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A615:B615"/>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A618:B618"/>
    <mergeCell ref="C618:D618"/>
    <mergeCell ref="E618:F618"/>
    <mergeCell ref="G618:H618"/>
    <mergeCell ref="I618:J618"/>
    <mergeCell ref="K618:L618"/>
    <mergeCell ref="M618:N618"/>
    <mergeCell ref="O618:P618"/>
    <mergeCell ref="C619:D620"/>
    <mergeCell ref="E619:F620"/>
    <mergeCell ref="G619:H620"/>
    <mergeCell ref="I619:J620"/>
    <mergeCell ref="K619:L620"/>
    <mergeCell ref="M619:N620"/>
    <mergeCell ref="O619:P620"/>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39:D639"/>
    <mergeCell ref="C640:O640"/>
    <mergeCell ref="C641:D641"/>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M651:N651"/>
    <mergeCell ref="O651:P651"/>
    <mergeCell ref="A645:B645"/>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O652:P652"/>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A648:B648"/>
    <mergeCell ref="C648:D648"/>
    <mergeCell ref="E648:F648"/>
    <mergeCell ref="G648:H648"/>
    <mergeCell ref="I648:J648"/>
    <mergeCell ref="K648:L648"/>
    <mergeCell ref="M648:N648"/>
    <mergeCell ref="O648:P648"/>
    <mergeCell ref="C649:D650"/>
    <mergeCell ref="E649:F650"/>
    <mergeCell ref="G649:H650"/>
    <mergeCell ref="I649:J650"/>
    <mergeCell ref="K649:L650"/>
    <mergeCell ref="M649:N650"/>
    <mergeCell ref="O649:P650"/>
    <mergeCell ref="C651:D651"/>
    <mergeCell ref="E651:F651"/>
    <mergeCell ref="O655:P655"/>
    <mergeCell ref="C669:D669"/>
    <mergeCell ref="C670:O670"/>
    <mergeCell ref="C671:D671"/>
    <mergeCell ref="C673:D673"/>
    <mergeCell ref="E673:F673"/>
    <mergeCell ref="G673:H673"/>
    <mergeCell ref="I673:J673"/>
    <mergeCell ref="K673:L673"/>
    <mergeCell ref="M673:N673"/>
    <mergeCell ref="O673:P673"/>
    <mergeCell ref="C660:F660"/>
    <mergeCell ref="K660:N660"/>
    <mergeCell ref="C661:F661"/>
    <mergeCell ref="K661:N661"/>
    <mergeCell ref="G662:J662"/>
    <mergeCell ref="G663:J663"/>
    <mergeCell ref="G664:J664"/>
    <mergeCell ref="C665:F665"/>
    <mergeCell ref="K665:N665"/>
    <mergeCell ref="C666:F666"/>
    <mergeCell ref="K666:N666"/>
    <mergeCell ref="C667:F667"/>
    <mergeCell ref="K667:N667"/>
    <mergeCell ref="C674:D674"/>
    <mergeCell ref="E674:F674"/>
    <mergeCell ref="G674:H674"/>
    <mergeCell ref="I674:J674"/>
    <mergeCell ref="K674:L674"/>
    <mergeCell ref="M674:N674"/>
    <mergeCell ref="O674:P674"/>
    <mergeCell ref="A675:B675"/>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A678:B678"/>
    <mergeCell ref="C678:D678"/>
    <mergeCell ref="E678:F678"/>
    <mergeCell ref="G678:H678"/>
    <mergeCell ref="I678:J678"/>
    <mergeCell ref="K678:L678"/>
    <mergeCell ref="M678:N678"/>
    <mergeCell ref="O678:P678"/>
    <mergeCell ref="C679:D680"/>
    <mergeCell ref="E679:F680"/>
    <mergeCell ref="G679:H680"/>
    <mergeCell ref="I679:J680"/>
    <mergeCell ref="K679:L680"/>
    <mergeCell ref="M679:N680"/>
    <mergeCell ref="O679:P680"/>
    <mergeCell ref="C681:D681"/>
    <mergeCell ref="E681:F681"/>
    <mergeCell ref="G681:H681"/>
    <mergeCell ref="I681:J681"/>
    <mergeCell ref="K681:L681"/>
    <mergeCell ref="M681:N681"/>
    <mergeCell ref="O681:P681"/>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99:D699"/>
    <mergeCell ref="C700:O700"/>
    <mergeCell ref="C701:D701"/>
    <mergeCell ref="C689:F689"/>
    <mergeCell ref="K689:N689"/>
    <mergeCell ref="C690:F690"/>
    <mergeCell ref="K690:N690"/>
    <mergeCell ref="C691:F691"/>
    <mergeCell ref="K691:N691"/>
    <mergeCell ref="G692:J692"/>
    <mergeCell ref="G693:J693"/>
    <mergeCell ref="G694:J694"/>
    <mergeCell ref="C695:F695"/>
    <mergeCell ref="K695:N695"/>
    <mergeCell ref="C696:F696"/>
    <mergeCell ref="K696:N696"/>
    <mergeCell ref="C697:F697"/>
    <mergeCell ref="K697:N697"/>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A705:B705"/>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A708:B708"/>
    <mergeCell ref="C708:D708"/>
    <mergeCell ref="E708:F708"/>
    <mergeCell ref="G708:H708"/>
    <mergeCell ref="I708:J708"/>
    <mergeCell ref="K708:L708"/>
    <mergeCell ref="M708:N708"/>
    <mergeCell ref="O708:P708"/>
    <mergeCell ref="C709:D710"/>
    <mergeCell ref="E709:F710"/>
    <mergeCell ref="G709:H710"/>
    <mergeCell ref="I709:J710"/>
    <mergeCell ref="K709:L710"/>
    <mergeCell ref="M709:N710"/>
    <mergeCell ref="O709:P710"/>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29:D729"/>
    <mergeCell ref="C730:O730"/>
    <mergeCell ref="C731:D731"/>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M741:N741"/>
    <mergeCell ref="O741:P741"/>
    <mergeCell ref="A735:B735"/>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O742:P742"/>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A738:B738"/>
    <mergeCell ref="C738:D738"/>
    <mergeCell ref="E738:F738"/>
    <mergeCell ref="G738:H738"/>
    <mergeCell ref="I738:J738"/>
    <mergeCell ref="K738:L738"/>
    <mergeCell ref="M738:N738"/>
    <mergeCell ref="O738:P738"/>
    <mergeCell ref="C739:D740"/>
    <mergeCell ref="E739:F740"/>
    <mergeCell ref="G739:H740"/>
    <mergeCell ref="I739:J740"/>
    <mergeCell ref="K739:L740"/>
    <mergeCell ref="M739:N740"/>
    <mergeCell ref="O739:P740"/>
    <mergeCell ref="C741:D741"/>
    <mergeCell ref="E741:F741"/>
    <mergeCell ref="O745:P745"/>
    <mergeCell ref="C759:D759"/>
    <mergeCell ref="C760:O760"/>
    <mergeCell ref="C761:D761"/>
    <mergeCell ref="C763:D763"/>
    <mergeCell ref="E763:F763"/>
    <mergeCell ref="G763:H763"/>
    <mergeCell ref="I763:J763"/>
    <mergeCell ref="K763:L763"/>
    <mergeCell ref="M763:N763"/>
    <mergeCell ref="O763:P763"/>
    <mergeCell ref="C750:F750"/>
    <mergeCell ref="K750:N750"/>
    <mergeCell ref="C751:F751"/>
    <mergeCell ref="K751:N751"/>
    <mergeCell ref="G752:J752"/>
    <mergeCell ref="G753:J753"/>
    <mergeCell ref="G754:J754"/>
    <mergeCell ref="C755:F755"/>
    <mergeCell ref="K755:N755"/>
    <mergeCell ref="C756:F756"/>
    <mergeCell ref="K756:N756"/>
    <mergeCell ref="C757:F757"/>
    <mergeCell ref="K757:N757"/>
    <mergeCell ref="C764:D764"/>
    <mergeCell ref="E764:F764"/>
    <mergeCell ref="G764:H764"/>
    <mergeCell ref="I764:J764"/>
    <mergeCell ref="K764:L764"/>
    <mergeCell ref="M764:N764"/>
    <mergeCell ref="O764:P764"/>
    <mergeCell ref="A765:B765"/>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A768:B768"/>
    <mergeCell ref="C768:D768"/>
    <mergeCell ref="E768:F768"/>
    <mergeCell ref="G768:H768"/>
    <mergeCell ref="I768:J768"/>
    <mergeCell ref="K768:L768"/>
    <mergeCell ref="M768:N768"/>
    <mergeCell ref="O768:P768"/>
    <mergeCell ref="C769:D770"/>
    <mergeCell ref="E769:F770"/>
    <mergeCell ref="G769:H770"/>
    <mergeCell ref="I769:J770"/>
    <mergeCell ref="K769:L770"/>
    <mergeCell ref="M769:N770"/>
    <mergeCell ref="O769:P770"/>
    <mergeCell ref="C771:D771"/>
    <mergeCell ref="E771:F771"/>
    <mergeCell ref="G771:H771"/>
    <mergeCell ref="I771:J771"/>
    <mergeCell ref="K771:L771"/>
    <mergeCell ref="M771:N771"/>
    <mergeCell ref="O771:P771"/>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89:D789"/>
    <mergeCell ref="C790:O790"/>
    <mergeCell ref="C791:D791"/>
    <mergeCell ref="C779:F779"/>
    <mergeCell ref="K779:N779"/>
    <mergeCell ref="C780:F780"/>
    <mergeCell ref="K780:N780"/>
    <mergeCell ref="C781:F781"/>
    <mergeCell ref="K781:N781"/>
    <mergeCell ref="G782:J782"/>
    <mergeCell ref="G783:J783"/>
    <mergeCell ref="G784:J784"/>
    <mergeCell ref="C785:F785"/>
    <mergeCell ref="K785:N785"/>
    <mergeCell ref="C786:F786"/>
    <mergeCell ref="K786:N786"/>
    <mergeCell ref="C787:F787"/>
    <mergeCell ref="K787:N787"/>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A795:B795"/>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A798:B798"/>
    <mergeCell ref="C798:D798"/>
    <mergeCell ref="E798:F798"/>
    <mergeCell ref="G798:H798"/>
    <mergeCell ref="I798:J798"/>
    <mergeCell ref="K798:L798"/>
    <mergeCell ref="M798:N798"/>
    <mergeCell ref="O798:P798"/>
    <mergeCell ref="C799:D800"/>
    <mergeCell ref="E799:F800"/>
    <mergeCell ref="G799:H800"/>
    <mergeCell ref="I799:J800"/>
    <mergeCell ref="K799:L800"/>
    <mergeCell ref="M799:N800"/>
    <mergeCell ref="O799:P800"/>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O823:P823"/>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9:F809"/>
    <mergeCell ref="K809:N809"/>
    <mergeCell ref="C810:F810"/>
    <mergeCell ref="A825:B825"/>
    <mergeCell ref="C825:D825"/>
    <mergeCell ref="E825:F825"/>
    <mergeCell ref="G825:H825"/>
    <mergeCell ref="I825:J825"/>
    <mergeCell ref="K825:L825"/>
    <mergeCell ref="M825:N825"/>
    <mergeCell ref="O825:P825"/>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O834:P834"/>
    <mergeCell ref="C835:D835"/>
    <mergeCell ref="E835:F835"/>
    <mergeCell ref="A828:B828"/>
    <mergeCell ref="C828:D828"/>
    <mergeCell ref="E828:F828"/>
    <mergeCell ref="G828:H828"/>
    <mergeCell ref="I828:J828"/>
    <mergeCell ref="K828:L828"/>
    <mergeCell ref="M828:N828"/>
    <mergeCell ref="O828:P828"/>
    <mergeCell ref="C829:D830"/>
    <mergeCell ref="E829:F830"/>
    <mergeCell ref="G829:H830"/>
    <mergeCell ref="I829:J830"/>
    <mergeCell ref="K829:L830"/>
    <mergeCell ref="M829:N830"/>
    <mergeCell ref="O829:P830"/>
    <mergeCell ref="C831:D831"/>
    <mergeCell ref="E831:F831"/>
    <mergeCell ref="G831:H831"/>
    <mergeCell ref="I831:J831"/>
    <mergeCell ref="K831:L831"/>
    <mergeCell ref="M831:N831"/>
    <mergeCell ref="O831:P831"/>
    <mergeCell ref="A343:B343"/>
    <mergeCell ref="C343:D343"/>
    <mergeCell ref="E343:F343"/>
    <mergeCell ref="G343:H343"/>
    <mergeCell ref="I343:J343"/>
    <mergeCell ref="K343:L343"/>
    <mergeCell ref="M343:N343"/>
    <mergeCell ref="O343:P343"/>
    <mergeCell ref="C347:D348"/>
    <mergeCell ref="E347:F348"/>
    <mergeCell ref="G347:H348"/>
    <mergeCell ref="I347:J348"/>
    <mergeCell ref="K347:L348"/>
    <mergeCell ref="M347:N348"/>
    <mergeCell ref="O347:P348"/>
    <mergeCell ref="C350:D350"/>
    <mergeCell ref="E350:F350"/>
    <mergeCell ref="G350:H350"/>
    <mergeCell ref="I350:J350"/>
    <mergeCell ref="K350:L350"/>
    <mergeCell ref="M350:N350"/>
    <mergeCell ref="O350:P350"/>
    <mergeCell ref="A346:B346"/>
    <mergeCell ref="O349:P349"/>
    <mergeCell ref="C346:D346"/>
    <mergeCell ref="E346:F346"/>
    <mergeCell ref="G346:H346"/>
    <mergeCell ref="I346:J346"/>
    <mergeCell ref="K346:L346"/>
    <mergeCell ref="M346:N346"/>
    <mergeCell ref="O346:P346"/>
    <mergeCell ref="G344:H344"/>
    <mergeCell ref="A373:B373"/>
    <mergeCell ref="A376:B376"/>
    <mergeCell ref="C377:D378"/>
    <mergeCell ref="E377:F378"/>
    <mergeCell ref="G377:H378"/>
    <mergeCell ref="I377:J378"/>
    <mergeCell ref="K377:L378"/>
    <mergeCell ref="M377:N378"/>
    <mergeCell ref="O377:P378"/>
    <mergeCell ref="A403:B403"/>
    <mergeCell ref="C379:D379"/>
    <mergeCell ref="C402:D402"/>
    <mergeCell ref="G402:H402"/>
    <mergeCell ref="I402:J402"/>
    <mergeCell ref="K402:L402"/>
    <mergeCell ref="M402:N402"/>
    <mergeCell ref="O402:P402"/>
    <mergeCell ref="C403:D403"/>
    <mergeCell ref="E379:F379"/>
    <mergeCell ref="G379:H379"/>
    <mergeCell ref="I379:J379"/>
    <mergeCell ref="K379:L379"/>
    <mergeCell ref="M379:N379"/>
    <mergeCell ref="C383:D383"/>
    <mergeCell ref="E383:F383"/>
    <mergeCell ref="G383:H383"/>
    <mergeCell ref="I383:J383"/>
    <mergeCell ref="K383:L383"/>
    <mergeCell ref="M383:N383"/>
    <mergeCell ref="C380:D380"/>
    <mergeCell ref="E380:F380"/>
    <mergeCell ref="G380:H380"/>
    <mergeCell ref="A406:B406"/>
    <mergeCell ref="C407:D408"/>
    <mergeCell ref="E407:F408"/>
    <mergeCell ref="G407:H408"/>
    <mergeCell ref="I407:J408"/>
    <mergeCell ref="K407:L408"/>
    <mergeCell ref="M407:N408"/>
    <mergeCell ref="O407:P408"/>
    <mergeCell ref="O379:P379"/>
    <mergeCell ref="C367:D367"/>
    <mergeCell ref="C368:O368"/>
    <mergeCell ref="C369:D369"/>
    <mergeCell ref="C371:D371"/>
    <mergeCell ref="E371:F371"/>
    <mergeCell ref="G371:H371"/>
    <mergeCell ref="I371:J371"/>
    <mergeCell ref="K371:L371"/>
    <mergeCell ref="M371:N371"/>
    <mergeCell ref="O371:P371"/>
    <mergeCell ref="C374:D374"/>
    <mergeCell ref="E374:F374"/>
    <mergeCell ref="G374:H374"/>
    <mergeCell ref="I374:J374"/>
    <mergeCell ref="K374:L374"/>
    <mergeCell ref="M374:N374"/>
    <mergeCell ref="O374:P374"/>
    <mergeCell ref="C375:D375"/>
    <mergeCell ref="E375:F375"/>
    <mergeCell ref="G375:H375"/>
    <mergeCell ref="I375:J375"/>
    <mergeCell ref="K375:L375"/>
    <mergeCell ref="M405:N405"/>
    <mergeCell ref="O853:P853"/>
    <mergeCell ref="C854:D854"/>
    <mergeCell ref="E854:F854"/>
    <mergeCell ref="G854:H854"/>
    <mergeCell ref="I854:J854"/>
    <mergeCell ref="K854:L854"/>
    <mergeCell ref="M854:N854"/>
    <mergeCell ref="O854:P854"/>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13:D413"/>
    <mergeCell ref="E413:F413"/>
    <mergeCell ref="G413:H413"/>
    <mergeCell ref="I413:J413"/>
    <mergeCell ref="K413:L413"/>
    <mergeCell ref="M413:N413"/>
    <mergeCell ref="O413:P413"/>
    <mergeCell ref="C819:D819"/>
    <mergeCell ref="C820:O820"/>
    <mergeCell ref="C467:D468"/>
    <mergeCell ref="M523:N523"/>
    <mergeCell ref="A858:B858"/>
    <mergeCell ref="C858:D858"/>
    <mergeCell ref="E858:F858"/>
    <mergeCell ref="G858:H858"/>
    <mergeCell ref="I858:J858"/>
    <mergeCell ref="K858:L858"/>
    <mergeCell ref="M858:N858"/>
    <mergeCell ref="G512:J512"/>
    <mergeCell ref="G513:J513"/>
    <mergeCell ref="G514:J514"/>
    <mergeCell ref="C515:F515"/>
    <mergeCell ref="K515:N515"/>
    <mergeCell ref="C516:F516"/>
    <mergeCell ref="K516:N516"/>
    <mergeCell ref="C517:F517"/>
    <mergeCell ref="K517:N517"/>
    <mergeCell ref="C539:F539"/>
    <mergeCell ref="K539:N539"/>
    <mergeCell ref="C519:D519"/>
    <mergeCell ref="C520:O520"/>
    <mergeCell ref="O835:P835"/>
    <mergeCell ref="C832:D832"/>
    <mergeCell ref="E832:F832"/>
    <mergeCell ref="G832:H832"/>
    <mergeCell ref="I832:J832"/>
    <mergeCell ref="K832:L832"/>
    <mergeCell ref="M832:N832"/>
    <mergeCell ref="O832:P832"/>
    <mergeCell ref="C833:D833"/>
    <mergeCell ref="E833:F833"/>
    <mergeCell ref="G833:H833"/>
    <mergeCell ref="I833:J833"/>
    <mergeCell ref="A855:B855"/>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I467:J468"/>
    <mergeCell ref="K467:L468"/>
    <mergeCell ref="M467:N468"/>
    <mergeCell ref="C473:D473"/>
    <mergeCell ref="C471:D471"/>
    <mergeCell ref="E471:F471"/>
    <mergeCell ref="G471:H471"/>
    <mergeCell ref="I471:J471"/>
    <mergeCell ref="K471:L471"/>
    <mergeCell ref="M471:N471"/>
    <mergeCell ref="K833:L833"/>
    <mergeCell ref="M833:N833"/>
    <mergeCell ref="O833:P833"/>
    <mergeCell ref="C834:D834"/>
    <mergeCell ref="E834:F834"/>
    <mergeCell ref="G834:H834"/>
    <mergeCell ref="I834:J834"/>
    <mergeCell ref="O862:P862"/>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57:D857"/>
    <mergeCell ref="E857:F857"/>
    <mergeCell ref="G857:H857"/>
    <mergeCell ref="I857:J857"/>
    <mergeCell ref="K857:L857"/>
    <mergeCell ref="O858:P858"/>
    <mergeCell ref="C859:D860"/>
    <mergeCell ref="E859:F860"/>
    <mergeCell ref="G859:H860"/>
    <mergeCell ref="I859:J860"/>
    <mergeCell ref="K859:L860"/>
    <mergeCell ref="M859:N860"/>
    <mergeCell ref="O859:P860"/>
    <mergeCell ref="K108:L108"/>
    <mergeCell ref="M108:N108"/>
    <mergeCell ref="G109:H109"/>
    <mergeCell ref="I109:J109"/>
    <mergeCell ref="K109:L109"/>
    <mergeCell ref="E132:F132"/>
    <mergeCell ref="C135:D136"/>
    <mergeCell ref="E135:F136"/>
    <mergeCell ref="G135:H136"/>
    <mergeCell ref="G131:H131"/>
    <mergeCell ref="I131:J131"/>
    <mergeCell ref="K131:L131"/>
    <mergeCell ref="M131:N131"/>
    <mergeCell ref="C137:D137"/>
    <mergeCell ref="E137:F137"/>
    <mergeCell ref="G137:H137"/>
    <mergeCell ref="I137:J137"/>
    <mergeCell ref="K137:L137"/>
    <mergeCell ref="M137:N137"/>
    <mergeCell ref="C133:D133"/>
    <mergeCell ref="E133:F133"/>
    <mergeCell ref="G133:H133"/>
    <mergeCell ref="I133:J133"/>
    <mergeCell ref="K133:L133"/>
    <mergeCell ref="M133:N133"/>
    <mergeCell ref="G132:H132"/>
    <mergeCell ref="I132:J132"/>
    <mergeCell ref="K132:L132"/>
    <mergeCell ref="M132:N132"/>
    <mergeCell ref="C125:D125"/>
    <mergeCell ref="G166:H167"/>
    <mergeCell ref="I166:J167"/>
    <mergeCell ref="K166:L167"/>
    <mergeCell ref="M166:N167"/>
    <mergeCell ref="E171:F171"/>
    <mergeCell ref="G171:H171"/>
    <mergeCell ref="I171:J171"/>
    <mergeCell ref="K171:L171"/>
    <mergeCell ref="M171:N171"/>
    <mergeCell ref="M168:N168"/>
    <mergeCell ref="E160:F160"/>
    <mergeCell ref="G160:H160"/>
    <mergeCell ref="I160:J160"/>
    <mergeCell ref="K160:L160"/>
    <mergeCell ref="M160:N160"/>
    <mergeCell ref="C230:D230"/>
    <mergeCell ref="E230:F230"/>
    <mergeCell ref="G230:H230"/>
    <mergeCell ref="I230:J230"/>
    <mergeCell ref="K230:L230"/>
    <mergeCell ref="M230:N230"/>
    <mergeCell ref="C227:D228"/>
    <mergeCell ref="E227:F228"/>
    <mergeCell ref="G227:H228"/>
    <mergeCell ref="I227:J228"/>
    <mergeCell ref="K227:L228"/>
    <mergeCell ref="E221:F221"/>
    <mergeCell ref="G221:H221"/>
    <mergeCell ref="I221:J221"/>
    <mergeCell ref="K221:L221"/>
    <mergeCell ref="M221:N221"/>
    <mergeCell ref="C202:D202"/>
    <mergeCell ref="K292:L292"/>
    <mergeCell ref="M292:N292"/>
    <mergeCell ref="I291:J291"/>
    <mergeCell ref="K291:L291"/>
    <mergeCell ref="M291:N291"/>
    <mergeCell ref="E285:F285"/>
    <mergeCell ref="G285:H285"/>
    <mergeCell ref="I285:J285"/>
    <mergeCell ref="K285:L285"/>
    <mergeCell ref="M285:N285"/>
    <mergeCell ref="C261:D261"/>
    <mergeCell ref="E261:F261"/>
    <mergeCell ref="G261:H261"/>
    <mergeCell ref="I261:J261"/>
    <mergeCell ref="K261:L261"/>
    <mergeCell ref="M261:N261"/>
    <mergeCell ref="C277:D277"/>
    <mergeCell ref="C278:O278"/>
    <mergeCell ref="C279:D279"/>
    <mergeCell ref="C281:D281"/>
    <mergeCell ref="E281:F281"/>
    <mergeCell ref="G281:H281"/>
    <mergeCell ref="I281:J281"/>
    <mergeCell ref="K281:L281"/>
    <mergeCell ref="M281:N281"/>
    <mergeCell ref="O281:P281"/>
    <mergeCell ref="C282:D282"/>
    <mergeCell ref="E282:F282"/>
    <mergeCell ref="O292:P292"/>
    <mergeCell ref="G282:H282"/>
    <mergeCell ref="I282:J282"/>
    <mergeCell ref="K282:L282"/>
    <mergeCell ref="I380:J380"/>
    <mergeCell ref="K380:L380"/>
    <mergeCell ref="C409:D409"/>
    <mergeCell ref="E409:F409"/>
    <mergeCell ref="G409:H409"/>
    <mergeCell ref="I409:J409"/>
    <mergeCell ref="K409:L409"/>
    <mergeCell ref="M409:N409"/>
    <mergeCell ref="I431:J431"/>
    <mergeCell ref="K431:L431"/>
    <mergeCell ref="M431:N431"/>
    <mergeCell ref="C509:F509"/>
    <mergeCell ref="K509:N509"/>
    <mergeCell ref="C510:F510"/>
    <mergeCell ref="K510:N510"/>
    <mergeCell ref="C511:F511"/>
    <mergeCell ref="K511:N511"/>
    <mergeCell ref="C492:D492"/>
    <mergeCell ref="E492:F492"/>
    <mergeCell ref="G492:H492"/>
    <mergeCell ref="I492:J492"/>
    <mergeCell ref="I496:J496"/>
    <mergeCell ref="K496:L496"/>
    <mergeCell ref="M496:N496"/>
    <mergeCell ref="K503:L503"/>
    <mergeCell ref="M503:N503"/>
    <mergeCell ref="E464:F464"/>
    <mergeCell ref="G464:H464"/>
    <mergeCell ref="K439:L439"/>
    <mergeCell ref="M439:N439"/>
    <mergeCell ref="C427:D427"/>
    <mergeCell ref="C428:O428"/>
    <mergeCell ref="C535:D535"/>
    <mergeCell ref="E535:F535"/>
    <mergeCell ref="G535:H535"/>
    <mergeCell ref="G527:H527"/>
    <mergeCell ref="I527:J527"/>
    <mergeCell ref="K527:L527"/>
    <mergeCell ref="M527:N527"/>
    <mergeCell ref="O527:P527"/>
    <mergeCell ref="G533:H533"/>
    <mergeCell ref="I533:J533"/>
    <mergeCell ref="C540:F540"/>
    <mergeCell ref="K540:N540"/>
    <mergeCell ref="C541:F541"/>
    <mergeCell ref="K541:N541"/>
    <mergeCell ref="G542:J542"/>
    <mergeCell ref="G543:J543"/>
    <mergeCell ref="G544:J544"/>
    <mergeCell ref="C531:D531"/>
    <mergeCell ref="E531:F531"/>
    <mergeCell ref="G531:H531"/>
    <mergeCell ref="I531:J531"/>
    <mergeCell ref="K531:L531"/>
    <mergeCell ref="M531:N531"/>
    <mergeCell ref="O531:P531"/>
    <mergeCell ref="C532:D532"/>
    <mergeCell ref="E532:F532"/>
    <mergeCell ref="G532:H532"/>
    <mergeCell ref="I532:J532"/>
    <mergeCell ref="K532:L532"/>
    <mergeCell ref="M532:N532"/>
    <mergeCell ref="O532:P532"/>
    <mergeCell ref="C533:D533"/>
    <mergeCell ref="C545:F545"/>
    <mergeCell ref="K545:N545"/>
    <mergeCell ref="C546:F546"/>
    <mergeCell ref="K546:N546"/>
    <mergeCell ref="C547:F547"/>
    <mergeCell ref="K547:N547"/>
    <mergeCell ref="C569:F569"/>
    <mergeCell ref="K569:N569"/>
    <mergeCell ref="C570:F570"/>
    <mergeCell ref="K570:N570"/>
    <mergeCell ref="C565:D565"/>
    <mergeCell ref="E565:F565"/>
    <mergeCell ref="G565:H565"/>
    <mergeCell ref="I565:J565"/>
    <mergeCell ref="K565:L565"/>
    <mergeCell ref="M565:N565"/>
    <mergeCell ref="C562:D562"/>
    <mergeCell ref="E562:F562"/>
    <mergeCell ref="G562:H562"/>
    <mergeCell ref="I562:J562"/>
    <mergeCell ref="K562:L562"/>
    <mergeCell ref="M562:N562"/>
    <mergeCell ref="G561:H561"/>
    <mergeCell ref="I561:J561"/>
    <mergeCell ref="K561:L561"/>
    <mergeCell ref="M561:N561"/>
    <mergeCell ref="C553:D553"/>
    <mergeCell ref="E553:F553"/>
    <mergeCell ref="G553:H553"/>
    <mergeCell ref="I553:J553"/>
    <mergeCell ref="K553:L553"/>
    <mergeCell ref="M553:N553"/>
    <mergeCell ref="C629:F629"/>
    <mergeCell ref="K629:N629"/>
    <mergeCell ref="C630:F630"/>
    <mergeCell ref="K630:N630"/>
    <mergeCell ref="C631:F631"/>
    <mergeCell ref="K631:N631"/>
    <mergeCell ref="G632:J632"/>
    <mergeCell ref="G633:J633"/>
    <mergeCell ref="G634:J634"/>
    <mergeCell ref="C635:F635"/>
    <mergeCell ref="K635:N635"/>
    <mergeCell ref="C636:F636"/>
    <mergeCell ref="K636:N636"/>
    <mergeCell ref="C637:F637"/>
    <mergeCell ref="K637:N637"/>
    <mergeCell ref="C659:F659"/>
    <mergeCell ref="K659:N659"/>
    <mergeCell ref="C655:D655"/>
    <mergeCell ref="E655:F655"/>
    <mergeCell ref="G655:H655"/>
    <mergeCell ref="I655:J655"/>
    <mergeCell ref="K655:L655"/>
    <mergeCell ref="M655:N655"/>
    <mergeCell ref="C652:D652"/>
    <mergeCell ref="E652:F652"/>
    <mergeCell ref="G652:H652"/>
    <mergeCell ref="I652:J652"/>
    <mergeCell ref="K652:L652"/>
    <mergeCell ref="M652:N652"/>
    <mergeCell ref="G651:H651"/>
    <mergeCell ref="I651:J651"/>
    <mergeCell ref="K651:L651"/>
    <mergeCell ref="C719:F719"/>
    <mergeCell ref="K719:N719"/>
    <mergeCell ref="C720:F720"/>
    <mergeCell ref="K720:N720"/>
    <mergeCell ref="C721:F721"/>
    <mergeCell ref="K721:N721"/>
    <mergeCell ref="G722:J722"/>
    <mergeCell ref="G723:J723"/>
    <mergeCell ref="G724:J724"/>
    <mergeCell ref="C725:F725"/>
    <mergeCell ref="K725:N725"/>
    <mergeCell ref="C726:F726"/>
    <mergeCell ref="K726:N726"/>
    <mergeCell ref="C727:F727"/>
    <mergeCell ref="K727:N727"/>
    <mergeCell ref="C749:F749"/>
    <mergeCell ref="K749:N749"/>
    <mergeCell ref="C745:D745"/>
    <mergeCell ref="E745:F745"/>
    <mergeCell ref="G745:H745"/>
    <mergeCell ref="I745:J745"/>
    <mergeCell ref="K745:L745"/>
    <mergeCell ref="M745:N745"/>
    <mergeCell ref="C742:D742"/>
    <mergeCell ref="E742:F742"/>
    <mergeCell ref="G742:H742"/>
    <mergeCell ref="I742:J742"/>
    <mergeCell ref="K742:L742"/>
    <mergeCell ref="M742:N742"/>
    <mergeCell ref="G741:H741"/>
    <mergeCell ref="I741:J741"/>
    <mergeCell ref="K741:L741"/>
    <mergeCell ref="C869:F869"/>
    <mergeCell ref="K869:N869"/>
    <mergeCell ref="C865:D865"/>
    <mergeCell ref="E865:F865"/>
    <mergeCell ref="G865:H865"/>
    <mergeCell ref="I865:J865"/>
    <mergeCell ref="K865:L865"/>
    <mergeCell ref="M865:N865"/>
    <mergeCell ref="C849:D849"/>
    <mergeCell ref="C850:O850"/>
    <mergeCell ref="C851:D851"/>
    <mergeCell ref="C853:D853"/>
    <mergeCell ref="E853:F853"/>
    <mergeCell ref="G853:H853"/>
    <mergeCell ref="I853:J853"/>
    <mergeCell ref="K853:L853"/>
    <mergeCell ref="M853:N853"/>
    <mergeCell ref="M857:N857"/>
    <mergeCell ref="O857:P857"/>
    <mergeCell ref="E861:F861"/>
    <mergeCell ref="G861:H861"/>
    <mergeCell ref="I861:J861"/>
    <mergeCell ref="K861:L861"/>
    <mergeCell ref="M861:N861"/>
    <mergeCell ref="O861:P861"/>
    <mergeCell ref="O865:P865"/>
    <mergeCell ref="C862:D862"/>
    <mergeCell ref="E862:F862"/>
    <mergeCell ref="G862:H862"/>
    <mergeCell ref="I862:J862"/>
    <mergeCell ref="K862:L862"/>
    <mergeCell ref="M862:N862"/>
    <mergeCell ref="G812:J812"/>
    <mergeCell ref="G813:J813"/>
    <mergeCell ref="G814:J814"/>
    <mergeCell ref="C815:F815"/>
    <mergeCell ref="K815:N815"/>
    <mergeCell ref="C816:F816"/>
    <mergeCell ref="K816:N816"/>
    <mergeCell ref="C817:F817"/>
    <mergeCell ref="K817:N817"/>
    <mergeCell ref="G835:H835"/>
    <mergeCell ref="I835:J835"/>
    <mergeCell ref="K835:L835"/>
    <mergeCell ref="M835:N835"/>
    <mergeCell ref="C821:D821"/>
    <mergeCell ref="C823:D823"/>
    <mergeCell ref="E823:F823"/>
    <mergeCell ref="G823:H823"/>
    <mergeCell ref="I823:J823"/>
    <mergeCell ref="K823:L823"/>
    <mergeCell ref="M823:N823"/>
    <mergeCell ref="K834:L834"/>
    <mergeCell ref="M834:N834"/>
    <mergeCell ref="K810:N810"/>
    <mergeCell ref="C811:F811"/>
    <mergeCell ref="C870:F870"/>
    <mergeCell ref="K870:N870"/>
    <mergeCell ref="C871:F871"/>
    <mergeCell ref="K871:N871"/>
    <mergeCell ref="G872:J872"/>
    <mergeCell ref="G873:J873"/>
    <mergeCell ref="G874:J874"/>
    <mergeCell ref="C875:F875"/>
    <mergeCell ref="K875:N875"/>
    <mergeCell ref="C876:F876"/>
    <mergeCell ref="K876:N876"/>
    <mergeCell ref="C877:F877"/>
    <mergeCell ref="K877:N877"/>
    <mergeCell ref="C839:F839"/>
    <mergeCell ref="K839:N839"/>
    <mergeCell ref="C840:F840"/>
    <mergeCell ref="K840:N840"/>
    <mergeCell ref="C841:F841"/>
    <mergeCell ref="K841:N841"/>
    <mergeCell ref="G842:J842"/>
    <mergeCell ref="G843:J843"/>
    <mergeCell ref="G844:J844"/>
    <mergeCell ref="C845:F845"/>
    <mergeCell ref="K845:N845"/>
    <mergeCell ref="C846:F846"/>
    <mergeCell ref="K846:N846"/>
    <mergeCell ref="C847:F847"/>
    <mergeCell ref="K847:N847"/>
    <mergeCell ref="C861:D861"/>
    <mergeCell ref="K811:N811"/>
  </mergeCells>
  <printOptions horizontalCentered="1"/>
  <pageMargins left="0" right="0" top="0.74803149606299213" bottom="0.74803149606299213" header="0.31496062992125984" footer="0.31496062992125984"/>
  <pageSetup paperSize="41" orientation="landscape" r:id="rId1"/>
  <headerFooter>
    <oddHeader>&amp;C&amp;"-,Bold"&amp;18ABSTRACT OF BIDS AS READ&amp;R&amp;"-,Bold"&amp;18JULY 05,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6"/>
  <sheetViews>
    <sheetView showWhiteSpace="0" zoomScaleNormal="100" workbookViewId="0">
      <selection activeCell="E383" sqref="E383"/>
    </sheetView>
  </sheetViews>
  <sheetFormatPr defaultColWidth="9.140625" defaultRowHeight="15" x14ac:dyDescent="0.25"/>
  <cols>
    <col min="1" max="1" width="2.5703125" customWidth="1"/>
    <col min="2" max="2" width="44.42578125" customWidth="1"/>
    <col min="3" max="3" width="19.5703125" customWidth="1"/>
    <col min="4" max="6" width="17.140625" customWidth="1"/>
    <col min="7" max="8" width="16.28515625" customWidth="1"/>
  </cols>
  <sheetData>
    <row r="1" spans="1:8" x14ac:dyDescent="0.25">
      <c r="B1" s="91" t="e">
        <f>'ITB GOODS'!#REF!</f>
        <v>#REF!</v>
      </c>
    </row>
    <row r="2" spans="1:8" ht="16.5" customHeight="1" x14ac:dyDescent="0.25">
      <c r="A2" s="65"/>
      <c r="B2" s="275" t="e">
        <f>'ITB GOODS'!#REF!</f>
        <v>#REF!</v>
      </c>
      <c r="C2" s="275"/>
      <c r="D2" s="275"/>
      <c r="E2" s="275"/>
      <c r="F2" s="275"/>
      <c r="G2" s="104">
        <v>85000000</v>
      </c>
      <c r="H2" s="105" t="e">
        <f>'ITB GOODS'!#REF!</f>
        <v>#REF!</v>
      </c>
    </row>
    <row r="3" spans="1:8" ht="27" customHeight="1" x14ac:dyDescent="0.25">
      <c r="A3" s="106" t="s">
        <v>66</v>
      </c>
      <c r="B3" s="107"/>
      <c r="C3" s="108">
        <f>'Bid-Summary'!B8</f>
        <v>0</v>
      </c>
      <c r="D3" s="108">
        <f>'Bid-Summary'!B9</f>
        <v>0</v>
      </c>
      <c r="E3" s="108"/>
      <c r="F3" s="109"/>
      <c r="G3" s="108">
        <f>'[1]Bid-Summary'!B4</f>
        <v>0</v>
      </c>
      <c r="H3" s="110"/>
    </row>
    <row r="4" spans="1:8" ht="22.5" x14ac:dyDescent="0.25">
      <c r="A4" s="111">
        <v>1</v>
      </c>
      <c r="B4" s="112" t="s">
        <v>168</v>
      </c>
      <c r="C4" s="66"/>
      <c r="D4" s="113"/>
      <c r="E4" s="113"/>
      <c r="F4" s="113"/>
      <c r="G4" s="113"/>
      <c r="H4" s="67"/>
    </row>
    <row r="5" spans="1:8" ht="45" x14ac:dyDescent="0.25">
      <c r="A5" s="114">
        <v>2</v>
      </c>
      <c r="B5" s="115" t="s">
        <v>145</v>
      </c>
      <c r="C5" s="103"/>
      <c r="D5" s="103"/>
      <c r="E5" s="103"/>
      <c r="F5" s="103"/>
      <c r="G5" s="103"/>
      <c r="H5" s="67"/>
    </row>
    <row r="6" spans="1:8" ht="56.25" x14ac:dyDescent="0.25">
      <c r="A6" s="116">
        <v>3</v>
      </c>
      <c r="B6" s="117" t="s">
        <v>146</v>
      </c>
      <c r="C6" s="101"/>
      <c r="D6" s="102"/>
      <c r="E6" s="102"/>
      <c r="F6" s="102"/>
      <c r="G6" s="102"/>
      <c r="H6" s="67"/>
    </row>
    <row r="7" spans="1:8" ht="56.25" x14ac:dyDescent="0.25">
      <c r="A7" s="276">
        <v>4</v>
      </c>
      <c r="B7" s="118" t="s">
        <v>147</v>
      </c>
      <c r="C7" s="101"/>
      <c r="D7" s="102"/>
      <c r="E7" s="102"/>
      <c r="F7" s="102"/>
      <c r="G7" s="102"/>
      <c r="H7" s="67"/>
    </row>
    <row r="8" spans="1:8" x14ac:dyDescent="0.25">
      <c r="A8" s="277"/>
      <c r="B8" s="117" t="s">
        <v>148</v>
      </c>
      <c r="C8" s="101"/>
      <c r="D8" s="102"/>
      <c r="E8" s="102"/>
      <c r="F8" s="102"/>
      <c r="G8" s="102"/>
      <c r="H8" s="119"/>
    </row>
    <row r="9" spans="1:8" ht="33.75" x14ac:dyDescent="0.25">
      <c r="A9" s="120">
        <v>5</v>
      </c>
      <c r="B9" s="121" t="s">
        <v>149</v>
      </c>
      <c r="C9" s="81"/>
      <c r="D9" s="122"/>
      <c r="E9" s="122"/>
      <c r="F9" s="122"/>
      <c r="G9" s="122"/>
      <c r="H9" s="119"/>
    </row>
    <row r="10" spans="1:8" ht="67.5" x14ac:dyDescent="0.25">
      <c r="A10" s="116">
        <v>6</v>
      </c>
      <c r="B10" s="117" t="s">
        <v>150</v>
      </c>
      <c r="C10" s="103"/>
      <c r="D10" s="59"/>
      <c r="E10" s="59"/>
      <c r="F10" s="59"/>
      <c r="G10" s="59"/>
      <c r="H10" s="67"/>
    </row>
    <row r="11" spans="1:8" ht="22.5" x14ac:dyDescent="0.25">
      <c r="A11" s="116">
        <v>7</v>
      </c>
      <c r="B11" s="117" t="s">
        <v>151</v>
      </c>
      <c r="C11" s="101"/>
      <c r="D11" s="102"/>
      <c r="E11" s="102"/>
      <c r="F11" s="102"/>
      <c r="G11" s="102"/>
      <c r="H11" s="103"/>
    </row>
    <row r="12" spans="1:8" ht="45" x14ac:dyDescent="0.25">
      <c r="A12" s="273">
        <v>8</v>
      </c>
      <c r="B12" s="123" t="s">
        <v>153</v>
      </c>
      <c r="C12" s="103"/>
      <c r="D12" s="59"/>
      <c r="E12" s="59"/>
      <c r="F12" s="59"/>
      <c r="G12" s="59"/>
      <c r="H12" s="103"/>
    </row>
    <row r="13" spans="1:8" ht="22.5" x14ac:dyDescent="0.25">
      <c r="A13" s="274"/>
      <c r="B13" s="121" t="s">
        <v>154</v>
      </c>
      <c r="C13" s="103"/>
      <c r="D13" s="59"/>
      <c r="E13" s="59"/>
      <c r="F13" s="59"/>
      <c r="G13" s="59"/>
      <c r="H13" s="103"/>
    </row>
    <row r="14" spans="1:8" ht="45" x14ac:dyDescent="0.25">
      <c r="A14" s="278">
        <v>9</v>
      </c>
      <c r="B14" s="124" t="s">
        <v>155</v>
      </c>
      <c r="C14" s="103"/>
      <c r="D14" s="103"/>
      <c r="E14" s="103"/>
      <c r="F14" s="103"/>
      <c r="G14" s="103"/>
      <c r="H14" s="103"/>
    </row>
    <row r="15" spans="1:8" ht="33.75" x14ac:dyDescent="0.25">
      <c r="A15" s="279"/>
      <c r="B15" s="115" t="s">
        <v>156</v>
      </c>
      <c r="C15" s="103"/>
      <c r="D15" s="103"/>
      <c r="E15" s="103"/>
      <c r="F15" s="103"/>
      <c r="G15" s="103"/>
      <c r="H15" s="103"/>
    </row>
    <row r="16" spans="1:8" x14ac:dyDescent="0.25">
      <c r="A16" s="271" t="s">
        <v>67</v>
      </c>
      <c r="B16" s="272"/>
      <c r="C16" s="103"/>
      <c r="D16" s="103"/>
      <c r="E16" s="103"/>
      <c r="F16" s="103"/>
      <c r="G16" s="103"/>
      <c r="H16" s="103"/>
    </row>
    <row r="17" spans="1:8" ht="22.5" x14ac:dyDescent="0.25">
      <c r="A17" s="114">
        <v>1</v>
      </c>
      <c r="B17" s="115" t="s">
        <v>157</v>
      </c>
      <c r="C17" s="103"/>
      <c r="D17" s="103"/>
      <c r="E17" s="103"/>
      <c r="F17" s="103"/>
      <c r="G17" s="103"/>
      <c r="H17" s="103"/>
    </row>
    <row r="18" spans="1:8" ht="93.6" customHeight="1" x14ac:dyDescent="0.25">
      <c r="A18" s="114">
        <v>2</v>
      </c>
      <c r="B18" s="115" t="s">
        <v>158</v>
      </c>
      <c r="C18" s="103"/>
      <c r="D18" s="103"/>
      <c r="E18" s="103"/>
      <c r="F18" s="103"/>
      <c r="G18" s="103"/>
      <c r="H18" s="103"/>
    </row>
    <row r="19" spans="1:8" ht="22.5" customHeight="1" x14ac:dyDescent="0.25">
      <c r="A19" s="114">
        <v>3</v>
      </c>
      <c r="B19" s="115" t="s">
        <v>159</v>
      </c>
      <c r="C19" s="103"/>
      <c r="D19" s="103"/>
      <c r="E19" s="103"/>
      <c r="F19" s="103"/>
      <c r="G19" s="103"/>
      <c r="H19" s="103"/>
    </row>
    <row r="20" spans="1:8" ht="16.5" customHeight="1" x14ac:dyDescent="0.25">
      <c r="B20" s="93"/>
      <c r="D20" s="93"/>
      <c r="E20" s="91"/>
      <c r="F20" s="91"/>
      <c r="G20" s="93"/>
    </row>
    <row r="21" spans="1:8" ht="15" customHeight="1" x14ac:dyDescent="0.25">
      <c r="D21" s="91"/>
      <c r="E21" s="91"/>
      <c r="F21" s="93"/>
    </row>
    <row r="22" spans="1:8" x14ac:dyDescent="0.25">
      <c r="B22" s="91" t="s">
        <v>123</v>
      </c>
      <c r="D22" s="91" t="s">
        <v>124</v>
      </c>
      <c r="F22" s="82"/>
      <c r="G22" s="91" t="s">
        <v>125</v>
      </c>
    </row>
    <row r="23" spans="1:8" x14ac:dyDescent="0.25">
      <c r="B23" t="s">
        <v>126</v>
      </c>
      <c r="D23" t="s">
        <v>127</v>
      </c>
      <c r="E23" s="93"/>
      <c r="F23" s="86"/>
      <c r="G23" t="s">
        <v>128</v>
      </c>
    </row>
    <row r="24" spans="1:8" x14ac:dyDescent="0.25">
      <c r="B24" s="93" t="s">
        <v>89</v>
      </c>
      <c r="D24" s="93" t="s">
        <v>89</v>
      </c>
      <c r="E24" s="91"/>
      <c r="F24" s="91"/>
      <c r="G24" s="93" t="s">
        <v>89</v>
      </c>
    </row>
    <row r="25" spans="1:8" x14ac:dyDescent="0.25">
      <c r="D25" s="91"/>
      <c r="E25" s="91"/>
      <c r="F25" s="93"/>
    </row>
    <row r="26" spans="1:8" x14ac:dyDescent="0.25">
      <c r="B26" s="91" t="s">
        <v>129</v>
      </c>
      <c r="D26" s="91" t="s">
        <v>170</v>
      </c>
      <c r="F26" s="93"/>
      <c r="G26" s="91" t="s">
        <v>122</v>
      </c>
    </row>
    <row r="27" spans="1:8" ht="16.5" x14ac:dyDescent="0.3">
      <c r="B27" t="s">
        <v>118</v>
      </c>
      <c r="D27" t="s">
        <v>172</v>
      </c>
      <c r="E27" s="93"/>
      <c r="F27" s="87"/>
      <c r="G27" s="125" t="s">
        <v>88</v>
      </c>
    </row>
    <row r="28" spans="1:8" ht="16.5" x14ac:dyDescent="0.3">
      <c r="B28" s="93" t="s">
        <v>89</v>
      </c>
      <c r="D28" s="93" t="s">
        <v>134</v>
      </c>
      <c r="E28" s="82"/>
      <c r="F28" s="87"/>
      <c r="G28" s="93" t="s">
        <v>89</v>
      </c>
    </row>
    <row r="29" spans="1:8" x14ac:dyDescent="0.25">
      <c r="D29" s="82"/>
    </row>
    <row r="30" spans="1:8" x14ac:dyDescent="0.25">
      <c r="D30" s="91" t="s">
        <v>131</v>
      </c>
    </row>
    <row r="31" spans="1:8" x14ac:dyDescent="0.25">
      <c r="D31" t="s">
        <v>133</v>
      </c>
    </row>
    <row r="32" spans="1:8" x14ac:dyDescent="0.25">
      <c r="D32" s="93" t="s">
        <v>135</v>
      </c>
    </row>
    <row r="33" spans="4:4" x14ac:dyDescent="0.25">
      <c r="D33" s="93"/>
    </row>
    <row r="34" spans="4:4" x14ac:dyDescent="0.25">
      <c r="D34" s="93"/>
    </row>
    <row r="35" spans="4:4" x14ac:dyDescent="0.25">
      <c r="D35" s="93"/>
    </row>
    <row r="36" spans="4:4" x14ac:dyDescent="0.25">
      <c r="D36" s="93"/>
    </row>
    <row r="37" spans="4:4" x14ac:dyDescent="0.25">
      <c r="D37" s="93"/>
    </row>
    <row r="38" spans="4:4" x14ac:dyDescent="0.25">
      <c r="D38" s="93"/>
    </row>
    <row r="39" spans="4:4" x14ac:dyDescent="0.25">
      <c r="D39" s="93"/>
    </row>
    <row r="40" spans="4:4" x14ac:dyDescent="0.25">
      <c r="D40" s="93"/>
    </row>
    <row r="41" spans="4:4" x14ac:dyDescent="0.25">
      <c r="D41" s="93"/>
    </row>
    <row r="42" spans="4:4" x14ac:dyDescent="0.25">
      <c r="D42" s="93"/>
    </row>
    <row r="43" spans="4:4" x14ac:dyDescent="0.25">
      <c r="D43" s="93"/>
    </row>
    <row r="44" spans="4:4" x14ac:dyDescent="0.25">
      <c r="D44" s="93"/>
    </row>
    <row r="45" spans="4:4" x14ac:dyDescent="0.25">
      <c r="D45" s="93"/>
    </row>
    <row r="46" spans="4:4" x14ac:dyDescent="0.25">
      <c r="D46" s="93"/>
    </row>
    <row r="47" spans="4:4" x14ac:dyDescent="0.25">
      <c r="D47" s="93"/>
    </row>
    <row r="48" spans="4:4" x14ac:dyDescent="0.25">
      <c r="D48" s="93"/>
    </row>
    <row r="49" spans="1:8" x14ac:dyDescent="0.25">
      <c r="B49" s="91" t="e">
        <f>'ITB GOODS'!#REF!</f>
        <v>#REF!</v>
      </c>
    </row>
    <row r="50" spans="1:8" x14ac:dyDescent="0.25">
      <c r="A50" s="65"/>
      <c r="B50" s="275" t="e">
        <f>'ITB GOODS'!#REF!</f>
        <v>#REF!</v>
      </c>
      <c r="C50" s="275"/>
      <c r="D50" s="275"/>
      <c r="E50" s="275"/>
      <c r="F50" s="275"/>
      <c r="G50" s="104">
        <v>85000000</v>
      </c>
      <c r="H50" s="105" t="e">
        <f>'ITB GOODS'!#REF!</f>
        <v>#REF!</v>
      </c>
    </row>
    <row r="51" spans="1:8" x14ac:dyDescent="0.25">
      <c r="A51" s="106" t="s">
        <v>66</v>
      </c>
      <c r="B51" s="107"/>
      <c r="C51" s="108">
        <f>'Bid-Summary'!B18</f>
        <v>0</v>
      </c>
      <c r="D51" s="108">
        <f>'Bid-Summary'!B19:E19</f>
        <v>0</v>
      </c>
      <c r="E51" s="108"/>
      <c r="F51" s="109"/>
      <c r="G51" s="108">
        <f>'[1]Bid-Summary'!B40</f>
        <v>0</v>
      </c>
      <c r="H51" s="110"/>
    </row>
    <row r="52" spans="1:8" ht="22.5" x14ac:dyDescent="0.25">
      <c r="A52" s="111">
        <v>1</v>
      </c>
      <c r="B52" s="112" t="s">
        <v>168</v>
      </c>
      <c r="C52" s="66"/>
      <c r="D52" s="113"/>
      <c r="E52" s="113"/>
      <c r="F52" s="113"/>
      <c r="G52" s="113"/>
      <c r="H52" s="67"/>
    </row>
    <row r="53" spans="1:8" ht="45" x14ac:dyDescent="0.25">
      <c r="A53" s="114">
        <v>2</v>
      </c>
      <c r="B53" s="115" t="s">
        <v>145</v>
      </c>
      <c r="C53" s="103"/>
      <c r="D53" s="103"/>
      <c r="E53" s="103"/>
      <c r="F53" s="103"/>
      <c r="G53" s="103"/>
      <c r="H53" s="67"/>
    </row>
    <row r="54" spans="1:8" ht="56.25" x14ac:dyDescent="0.25">
      <c r="A54" s="116">
        <v>3</v>
      </c>
      <c r="B54" s="117" t="s">
        <v>146</v>
      </c>
      <c r="C54" s="101"/>
      <c r="D54" s="102"/>
      <c r="E54" s="102"/>
      <c r="F54" s="102"/>
      <c r="G54" s="102"/>
      <c r="H54" s="67"/>
    </row>
    <row r="55" spans="1:8" ht="56.25" x14ac:dyDescent="0.25">
      <c r="A55" s="276">
        <v>4</v>
      </c>
      <c r="B55" s="118" t="s">
        <v>147</v>
      </c>
      <c r="C55" s="101"/>
      <c r="D55" s="102"/>
      <c r="E55" s="102"/>
      <c r="F55" s="102"/>
      <c r="G55" s="102"/>
      <c r="H55" s="67"/>
    </row>
    <row r="56" spans="1:8" x14ac:dyDescent="0.25">
      <c r="A56" s="277"/>
      <c r="B56" s="117" t="s">
        <v>148</v>
      </c>
      <c r="C56" s="101"/>
      <c r="D56" s="102"/>
      <c r="E56" s="102"/>
      <c r="F56" s="102"/>
      <c r="G56" s="102"/>
      <c r="H56" s="119"/>
    </row>
    <row r="57" spans="1:8" ht="33.75" x14ac:dyDescent="0.25">
      <c r="A57" s="120">
        <v>5</v>
      </c>
      <c r="B57" s="121" t="s">
        <v>149</v>
      </c>
      <c r="C57" s="81"/>
      <c r="D57" s="122"/>
      <c r="E57" s="122"/>
      <c r="F57" s="122"/>
      <c r="G57" s="122"/>
      <c r="H57" s="119"/>
    </row>
    <row r="58" spans="1:8" ht="67.5" x14ac:dyDescent="0.25">
      <c r="A58" s="116">
        <v>6</v>
      </c>
      <c r="B58" s="117" t="s">
        <v>150</v>
      </c>
      <c r="C58" s="103"/>
      <c r="D58" s="59"/>
      <c r="E58" s="59"/>
      <c r="F58" s="59"/>
      <c r="G58" s="59"/>
      <c r="H58" s="67"/>
    </row>
    <row r="59" spans="1:8" ht="22.5" x14ac:dyDescent="0.25">
      <c r="A59" s="116">
        <v>7</v>
      </c>
      <c r="B59" s="117" t="s">
        <v>151</v>
      </c>
      <c r="C59" s="101"/>
      <c r="D59" s="102"/>
      <c r="E59" s="102"/>
      <c r="F59" s="102"/>
      <c r="G59" s="102"/>
      <c r="H59" s="103"/>
    </row>
    <row r="60" spans="1:8" ht="45" x14ac:dyDescent="0.25">
      <c r="A60" s="273">
        <v>8</v>
      </c>
      <c r="B60" s="123" t="s">
        <v>153</v>
      </c>
      <c r="C60" s="103"/>
      <c r="D60" s="59"/>
      <c r="E60" s="59"/>
      <c r="F60" s="59"/>
      <c r="G60" s="59"/>
      <c r="H60" s="103"/>
    </row>
    <row r="61" spans="1:8" ht="22.5" x14ac:dyDescent="0.25">
      <c r="A61" s="274"/>
      <c r="B61" s="121" t="s">
        <v>154</v>
      </c>
      <c r="C61" s="103"/>
      <c r="D61" s="59"/>
      <c r="E61" s="59"/>
      <c r="F61" s="59"/>
      <c r="G61" s="59"/>
      <c r="H61" s="103"/>
    </row>
    <row r="62" spans="1:8" ht="45" x14ac:dyDescent="0.25">
      <c r="A62" s="278">
        <v>9</v>
      </c>
      <c r="B62" s="124" t="s">
        <v>155</v>
      </c>
      <c r="C62" s="103"/>
      <c r="D62" s="103"/>
      <c r="E62" s="103"/>
      <c r="F62" s="103"/>
      <c r="G62" s="103"/>
      <c r="H62" s="103"/>
    </row>
    <row r="63" spans="1:8" ht="33.75" x14ac:dyDescent="0.25">
      <c r="A63" s="279"/>
      <c r="B63" s="115" t="s">
        <v>156</v>
      </c>
      <c r="C63" s="103"/>
      <c r="D63" s="103"/>
      <c r="E63" s="103"/>
      <c r="F63" s="103"/>
      <c r="G63" s="103"/>
      <c r="H63" s="103"/>
    </row>
    <row r="64" spans="1:8" x14ac:dyDescent="0.25">
      <c r="A64" s="271" t="s">
        <v>67</v>
      </c>
      <c r="B64" s="272"/>
      <c r="C64" s="103"/>
      <c r="D64" s="103"/>
      <c r="E64" s="103"/>
      <c r="F64" s="103"/>
      <c r="G64" s="103"/>
      <c r="H64" s="103"/>
    </row>
    <row r="65" spans="1:8" ht="22.5" x14ac:dyDescent="0.25">
      <c r="A65" s="114">
        <v>1</v>
      </c>
      <c r="B65" s="115" t="s">
        <v>157</v>
      </c>
      <c r="C65" s="103"/>
      <c r="D65" s="103"/>
      <c r="E65" s="103"/>
      <c r="F65" s="103"/>
      <c r="G65" s="103"/>
      <c r="H65" s="103"/>
    </row>
    <row r="66" spans="1:8" ht="90.6" customHeight="1" x14ac:dyDescent="0.25">
      <c r="A66" s="114">
        <v>2</v>
      </c>
      <c r="B66" s="115" t="s">
        <v>158</v>
      </c>
      <c r="C66" s="103"/>
      <c r="D66" s="103"/>
      <c r="E66" s="103"/>
      <c r="F66" s="103"/>
      <c r="G66" s="103"/>
      <c r="H66" s="103"/>
    </row>
    <row r="67" spans="1:8" x14ac:dyDescent="0.25">
      <c r="A67" s="114">
        <v>3</v>
      </c>
      <c r="B67" s="115" t="s">
        <v>159</v>
      </c>
      <c r="C67" s="103"/>
      <c r="D67" s="103"/>
      <c r="E67" s="103"/>
      <c r="F67" s="103"/>
      <c r="G67" s="103"/>
      <c r="H67" s="103"/>
    </row>
    <row r="68" spans="1:8" x14ac:dyDescent="0.25">
      <c r="B68" s="93"/>
      <c r="D68" s="93"/>
      <c r="E68" s="91"/>
      <c r="F68" s="91"/>
      <c r="G68" s="93"/>
    </row>
    <row r="69" spans="1:8" x14ac:dyDescent="0.25">
      <c r="D69" s="91"/>
      <c r="E69" s="91"/>
      <c r="F69" s="93"/>
    </row>
    <row r="70" spans="1:8" x14ac:dyDescent="0.25">
      <c r="B70" s="91" t="s">
        <v>123</v>
      </c>
      <c r="D70" s="91" t="s">
        <v>124</v>
      </c>
      <c r="F70" s="82"/>
      <c r="G70" s="91" t="s">
        <v>125</v>
      </c>
    </row>
    <row r="71" spans="1:8" x14ac:dyDescent="0.25">
      <c r="B71" t="s">
        <v>126</v>
      </c>
      <c r="D71" t="s">
        <v>127</v>
      </c>
      <c r="E71" s="93"/>
      <c r="F71" s="86"/>
      <c r="G71" t="s">
        <v>128</v>
      </c>
    </row>
    <row r="72" spans="1:8" x14ac:dyDescent="0.25">
      <c r="B72" s="93" t="s">
        <v>89</v>
      </c>
      <c r="D72" s="93" t="s">
        <v>89</v>
      </c>
      <c r="E72" s="91"/>
      <c r="F72" s="91"/>
      <c r="G72" s="93" t="s">
        <v>89</v>
      </c>
    </row>
    <row r="73" spans="1:8" x14ac:dyDescent="0.25">
      <c r="D73" s="91"/>
      <c r="E73" s="91"/>
      <c r="F73" s="93"/>
    </row>
    <row r="74" spans="1:8" x14ac:dyDescent="0.25">
      <c r="B74" s="91" t="s">
        <v>129</v>
      </c>
      <c r="D74" s="91" t="s">
        <v>170</v>
      </c>
      <c r="F74" s="93"/>
      <c r="G74" s="91" t="s">
        <v>122</v>
      </c>
    </row>
    <row r="75" spans="1:8" ht="16.5" x14ac:dyDescent="0.3">
      <c r="B75" t="s">
        <v>118</v>
      </c>
      <c r="D75" t="s">
        <v>172</v>
      </c>
      <c r="E75" s="93"/>
      <c r="F75" s="87"/>
      <c r="G75" s="125" t="s">
        <v>88</v>
      </c>
    </row>
    <row r="76" spans="1:8" ht="16.5" x14ac:dyDescent="0.3">
      <c r="B76" s="93" t="s">
        <v>89</v>
      </c>
      <c r="D76" s="93" t="s">
        <v>134</v>
      </c>
      <c r="E76" s="82"/>
      <c r="F76" s="87"/>
      <c r="G76" s="93" t="s">
        <v>89</v>
      </c>
    </row>
    <row r="77" spans="1:8" x14ac:dyDescent="0.25">
      <c r="D77" s="82"/>
    </row>
    <row r="78" spans="1:8" x14ac:dyDescent="0.25">
      <c r="D78" s="91" t="s">
        <v>131</v>
      </c>
    </row>
    <row r="79" spans="1:8" x14ac:dyDescent="0.25">
      <c r="D79" t="s">
        <v>133</v>
      </c>
    </row>
    <row r="80" spans="1:8" x14ac:dyDescent="0.25">
      <c r="D80" s="93" t="s">
        <v>135</v>
      </c>
    </row>
    <row r="98" spans="1:8" x14ac:dyDescent="0.25">
      <c r="B98" t="e">
        <f>'ITB GOODS'!#REF!</f>
        <v>#REF!</v>
      </c>
    </row>
    <row r="99" spans="1:8" x14ac:dyDescent="0.25">
      <c r="A99" s="65"/>
      <c r="B99" s="275" t="e">
        <f>'ITB GOODS'!#REF!</f>
        <v>#REF!</v>
      </c>
      <c r="C99" s="275"/>
      <c r="D99" s="275"/>
      <c r="E99" s="275"/>
      <c r="F99" s="275"/>
      <c r="G99" s="104">
        <v>85000000</v>
      </c>
      <c r="H99" s="105" t="e">
        <f>'ITB GOODS'!#REF!</f>
        <v>#REF!</v>
      </c>
    </row>
    <row r="100" spans="1:8" ht="28.5" customHeight="1" x14ac:dyDescent="0.25">
      <c r="A100" s="106" t="s">
        <v>66</v>
      </c>
      <c r="B100" s="107"/>
      <c r="C100" s="108">
        <f>'Bid-Summary'!B28</f>
        <v>0</v>
      </c>
      <c r="D100" s="108">
        <f>'Bid-Summary'!B29</f>
        <v>0</v>
      </c>
      <c r="E100" s="108"/>
      <c r="F100" s="109"/>
      <c r="G100" s="108">
        <f>'[1]Bid-Summary'!B75</f>
        <v>0</v>
      </c>
      <c r="H100" s="110"/>
    </row>
    <row r="101" spans="1:8" ht="22.5" x14ac:dyDescent="0.25">
      <c r="A101" s="111">
        <v>1</v>
      </c>
      <c r="B101" s="112" t="s">
        <v>168</v>
      </c>
      <c r="C101" s="66"/>
      <c r="D101" s="113"/>
      <c r="E101" s="113"/>
      <c r="F101" s="113"/>
      <c r="G101" s="113"/>
      <c r="H101" s="67"/>
    </row>
    <row r="102" spans="1:8" ht="45" x14ac:dyDescent="0.25">
      <c r="A102" s="114">
        <v>2</v>
      </c>
      <c r="B102" s="115" t="s">
        <v>145</v>
      </c>
      <c r="C102" s="103"/>
      <c r="D102" s="103"/>
      <c r="E102" s="103"/>
      <c r="F102" s="103"/>
      <c r="G102" s="103"/>
      <c r="H102" s="67"/>
    </row>
    <row r="103" spans="1:8" ht="56.25" x14ac:dyDescent="0.25">
      <c r="A103" s="116">
        <v>3</v>
      </c>
      <c r="B103" s="117" t="s">
        <v>146</v>
      </c>
      <c r="C103" s="101"/>
      <c r="D103" s="102"/>
      <c r="E103" s="102"/>
      <c r="F103" s="102"/>
      <c r="G103" s="102"/>
      <c r="H103" s="67"/>
    </row>
    <row r="104" spans="1:8" ht="45.75" customHeight="1" x14ac:dyDescent="0.25">
      <c r="A104" s="276">
        <v>4</v>
      </c>
      <c r="B104" s="118" t="s">
        <v>147</v>
      </c>
      <c r="C104" s="101"/>
      <c r="D104" s="102"/>
      <c r="E104" s="102"/>
      <c r="F104" s="102"/>
      <c r="G104" s="102"/>
      <c r="H104" s="67"/>
    </row>
    <row r="105" spans="1:8" x14ac:dyDescent="0.25">
      <c r="A105" s="277"/>
      <c r="B105" s="117" t="s">
        <v>148</v>
      </c>
      <c r="C105" s="101"/>
      <c r="D105" s="102"/>
      <c r="E105" s="102"/>
      <c r="F105" s="102"/>
      <c r="G105" s="102"/>
      <c r="H105" s="119"/>
    </row>
    <row r="106" spans="1:8" ht="33.75" x14ac:dyDescent="0.25">
      <c r="A106" s="120">
        <v>5</v>
      </c>
      <c r="B106" s="121" t="s">
        <v>149</v>
      </c>
      <c r="C106" s="81"/>
      <c r="D106" s="122"/>
      <c r="E106" s="122"/>
      <c r="F106" s="122"/>
      <c r="G106" s="122"/>
      <c r="H106" s="119"/>
    </row>
    <row r="107" spans="1:8" ht="67.5" x14ac:dyDescent="0.25">
      <c r="A107" s="116">
        <v>6</v>
      </c>
      <c r="B107" s="117" t="s">
        <v>150</v>
      </c>
      <c r="C107" s="103"/>
      <c r="D107" s="59"/>
      <c r="E107" s="59"/>
      <c r="F107" s="59"/>
      <c r="G107" s="59"/>
      <c r="H107" s="67"/>
    </row>
    <row r="108" spans="1:8" ht="22.5" x14ac:dyDescent="0.25">
      <c r="A108" s="116">
        <v>7</v>
      </c>
      <c r="B108" s="117" t="s">
        <v>151</v>
      </c>
      <c r="C108" s="101"/>
      <c r="D108" s="102"/>
      <c r="E108" s="102"/>
      <c r="F108" s="102"/>
      <c r="G108" s="102"/>
      <c r="H108" s="103"/>
    </row>
    <row r="109" spans="1:8" ht="45" x14ac:dyDescent="0.25">
      <c r="A109" s="273">
        <v>8</v>
      </c>
      <c r="B109" s="123" t="s">
        <v>153</v>
      </c>
      <c r="C109" s="103"/>
      <c r="D109" s="59"/>
      <c r="E109" s="59"/>
      <c r="F109" s="59"/>
      <c r="G109" s="59"/>
      <c r="H109" s="103"/>
    </row>
    <row r="110" spans="1:8" ht="22.5" x14ac:dyDescent="0.25">
      <c r="A110" s="274"/>
      <c r="B110" s="121" t="s">
        <v>154</v>
      </c>
      <c r="C110" s="103"/>
      <c r="D110" s="59"/>
      <c r="E110" s="59"/>
      <c r="F110" s="59"/>
      <c r="G110" s="59"/>
      <c r="H110" s="103"/>
    </row>
    <row r="111" spans="1:8" ht="45" x14ac:dyDescent="0.25">
      <c r="A111" s="278">
        <v>9</v>
      </c>
      <c r="B111" s="124" t="s">
        <v>155</v>
      </c>
      <c r="C111" s="103"/>
      <c r="D111" s="103"/>
      <c r="E111" s="103"/>
      <c r="F111" s="103"/>
      <c r="G111" s="103"/>
      <c r="H111" s="103"/>
    </row>
    <row r="112" spans="1:8" ht="33.75" customHeight="1" x14ac:dyDescent="0.25">
      <c r="A112" s="279"/>
      <c r="B112" s="115" t="s">
        <v>156</v>
      </c>
      <c r="C112" s="103"/>
      <c r="D112" s="103"/>
      <c r="E112" s="103"/>
      <c r="F112" s="103"/>
      <c r="G112" s="103"/>
      <c r="H112" s="103"/>
    </row>
    <row r="113" spans="1:8" x14ac:dyDescent="0.25">
      <c r="A113" s="271" t="s">
        <v>67</v>
      </c>
      <c r="B113" s="272"/>
      <c r="C113" s="103"/>
      <c r="D113" s="103"/>
      <c r="E113" s="103"/>
      <c r="F113" s="103"/>
      <c r="G113" s="103"/>
      <c r="H113" s="103"/>
    </row>
    <row r="114" spans="1:8" ht="22.5" x14ac:dyDescent="0.25">
      <c r="A114" s="114">
        <v>1</v>
      </c>
      <c r="B114" s="115" t="s">
        <v>157</v>
      </c>
      <c r="C114" s="103"/>
      <c r="D114" s="103"/>
      <c r="E114" s="103"/>
      <c r="F114" s="103"/>
      <c r="G114" s="103"/>
      <c r="H114" s="103"/>
    </row>
    <row r="115" spans="1:8" ht="93" customHeight="1" x14ac:dyDescent="0.25">
      <c r="A115" s="114">
        <v>2</v>
      </c>
      <c r="B115" s="115" t="s">
        <v>158</v>
      </c>
      <c r="C115" s="103"/>
      <c r="D115" s="103"/>
      <c r="E115" s="103"/>
      <c r="F115" s="103"/>
      <c r="G115" s="103"/>
      <c r="H115" s="103"/>
    </row>
    <row r="116" spans="1:8" x14ac:dyDescent="0.25">
      <c r="A116" s="114">
        <v>3</v>
      </c>
      <c r="B116" s="115" t="s">
        <v>159</v>
      </c>
      <c r="C116" s="103"/>
      <c r="D116" s="103"/>
      <c r="E116" s="103"/>
      <c r="F116" s="103"/>
      <c r="G116" s="103"/>
      <c r="H116" s="103"/>
    </row>
    <row r="117" spans="1:8" x14ac:dyDescent="0.25">
      <c r="B117" s="93"/>
      <c r="D117" s="93"/>
      <c r="E117" s="91"/>
      <c r="F117" s="91"/>
      <c r="G117" s="93"/>
    </row>
    <row r="118" spans="1:8" x14ac:dyDescent="0.25">
      <c r="D118" s="91"/>
      <c r="E118" s="91"/>
      <c r="F118" s="93"/>
    </row>
    <row r="119" spans="1:8" x14ac:dyDescent="0.25">
      <c r="B119" s="91" t="s">
        <v>123</v>
      </c>
      <c r="D119" s="91" t="s">
        <v>124</v>
      </c>
      <c r="F119" s="82"/>
      <c r="G119" s="91" t="s">
        <v>125</v>
      </c>
    </row>
    <row r="120" spans="1:8" x14ac:dyDescent="0.25">
      <c r="B120" t="s">
        <v>126</v>
      </c>
      <c r="D120" t="s">
        <v>127</v>
      </c>
      <c r="E120" s="93"/>
      <c r="F120" s="86"/>
      <c r="G120" t="s">
        <v>128</v>
      </c>
    </row>
    <row r="121" spans="1:8" x14ac:dyDescent="0.25">
      <c r="B121" s="93" t="s">
        <v>89</v>
      </c>
      <c r="D121" s="93" t="s">
        <v>89</v>
      </c>
      <c r="E121" s="91"/>
      <c r="F121" s="91"/>
      <c r="G121" s="93" t="s">
        <v>89</v>
      </c>
    </row>
    <row r="122" spans="1:8" x14ac:dyDescent="0.25">
      <c r="D122" s="91"/>
      <c r="E122" s="91"/>
      <c r="F122" s="93"/>
    </row>
    <row r="123" spans="1:8" x14ac:dyDescent="0.25">
      <c r="B123" s="91" t="s">
        <v>129</v>
      </c>
      <c r="D123" s="91" t="s">
        <v>170</v>
      </c>
      <c r="F123" s="93"/>
      <c r="G123" s="91" t="s">
        <v>122</v>
      </c>
    </row>
    <row r="124" spans="1:8" ht="16.5" x14ac:dyDescent="0.3">
      <c r="B124" t="s">
        <v>118</v>
      </c>
      <c r="D124" t="s">
        <v>172</v>
      </c>
      <c r="E124" s="93"/>
      <c r="F124" s="87"/>
      <c r="G124" s="125" t="s">
        <v>88</v>
      </c>
    </row>
    <row r="125" spans="1:8" ht="16.5" x14ac:dyDescent="0.3">
      <c r="B125" s="93" t="s">
        <v>89</v>
      </c>
      <c r="D125" s="93" t="s">
        <v>134</v>
      </c>
      <c r="E125" s="82"/>
      <c r="F125" s="87"/>
      <c r="G125" s="93" t="s">
        <v>89</v>
      </c>
    </row>
    <row r="126" spans="1:8" x14ac:dyDescent="0.25">
      <c r="D126" s="82"/>
    </row>
    <row r="127" spans="1:8" x14ac:dyDescent="0.25">
      <c r="D127" s="91" t="s">
        <v>131</v>
      </c>
    </row>
    <row r="128" spans="1:8" x14ac:dyDescent="0.25">
      <c r="D128" t="s">
        <v>133</v>
      </c>
    </row>
    <row r="129" spans="4:4" x14ac:dyDescent="0.25">
      <c r="D129" s="93" t="s">
        <v>135</v>
      </c>
    </row>
    <row r="130" spans="4:4" x14ac:dyDescent="0.25">
      <c r="D130" s="93"/>
    </row>
    <row r="131" spans="4:4" x14ac:dyDescent="0.25">
      <c r="D131" s="93"/>
    </row>
    <row r="132" spans="4:4" x14ac:dyDescent="0.25">
      <c r="D132" s="93"/>
    </row>
    <row r="133" spans="4:4" x14ac:dyDescent="0.25">
      <c r="D133" s="93"/>
    </row>
    <row r="134" spans="4:4" x14ac:dyDescent="0.25">
      <c r="D134" s="93"/>
    </row>
    <row r="135" spans="4:4" x14ac:dyDescent="0.25">
      <c r="D135" s="93"/>
    </row>
    <row r="136" spans="4:4" x14ac:dyDescent="0.25">
      <c r="D136" s="93"/>
    </row>
    <row r="137" spans="4:4" x14ac:dyDescent="0.25">
      <c r="D137" s="93"/>
    </row>
    <row r="138" spans="4:4" x14ac:dyDescent="0.25">
      <c r="D138" s="93"/>
    </row>
    <row r="139" spans="4:4" x14ac:dyDescent="0.25">
      <c r="D139" s="93"/>
    </row>
    <row r="140" spans="4:4" x14ac:dyDescent="0.25">
      <c r="D140" s="93"/>
    </row>
    <row r="141" spans="4:4" x14ac:dyDescent="0.25">
      <c r="D141" s="93"/>
    </row>
    <row r="142" spans="4:4" x14ac:dyDescent="0.25">
      <c r="D142" s="93"/>
    </row>
    <row r="143" spans="4:4" x14ac:dyDescent="0.25">
      <c r="D143" s="93"/>
    </row>
    <row r="144" spans="4:4" x14ac:dyDescent="0.25">
      <c r="D144" s="93"/>
    </row>
    <row r="145" spans="1:8" x14ac:dyDescent="0.25">
      <c r="D145" s="93"/>
    </row>
    <row r="146" spans="1:8" x14ac:dyDescent="0.25">
      <c r="D146" s="93"/>
    </row>
    <row r="147" spans="1:8" x14ac:dyDescent="0.25">
      <c r="B147" s="91" t="e">
        <f>'ITB GOODS'!#REF!</f>
        <v>#REF!</v>
      </c>
    </row>
    <row r="148" spans="1:8" ht="17.25" customHeight="1" x14ac:dyDescent="0.25">
      <c r="A148" s="65"/>
      <c r="B148" s="275" t="e">
        <f>'ITB GOODS'!#REF!</f>
        <v>#REF!</v>
      </c>
      <c r="C148" s="275"/>
      <c r="D148" s="275"/>
      <c r="E148" s="275"/>
      <c r="F148" s="275"/>
      <c r="G148" s="104" t="e">
        <f>'ITB GOODS'!#REF!</f>
        <v>#REF!</v>
      </c>
      <c r="H148" s="105" t="e">
        <f>'ITB GOODS'!#REF!</f>
        <v>#REF!</v>
      </c>
    </row>
    <row r="149" spans="1:8" x14ac:dyDescent="0.25">
      <c r="A149" s="106" t="s">
        <v>66</v>
      </c>
      <c r="B149" s="107"/>
      <c r="C149" s="108">
        <f>'Bid-Summary'!B38</f>
        <v>0</v>
      </c>
      <c r="D149" s="108">
        <f>'Bid-Summary'!B39:E39</f>
        <v>0</v>
      </c>
      <c r="E149" s="108"/>
      <c r="F149" s="109"/>
      <c r="G149" s="108">
        <f>'[1]Bid-Summary'!B112</f>
        <v>0</v>
      </c>
      <c r="H149" s="110"/>
    </row>
    <row r="150" spans="1:8" ht="22.5" x14ac:dyDescent="0.25">
      <c r="A150" s="111">
        <v>1</v>
      </c>
      <c r="B150" s="112" t="s">
        <v>168</v>
      </c>
      <c r="C150" s="66"/>
      <c r="D150" s="113"/>
      <c r="E150" s="113"/>
      <c r="F150" s="113"/>
      <c r="G150" s="113"/>
      <c r="H150" s="67"/>
    </row>
    <row r="151" spans="1:8" ht="45" x14ac:dyDescent="0.25">
      <c r="A151" s="114">
        <v>2</v>
      </c>
      <c r="B151" s="115" t="s">
        <v>145</v>
      </c>
      <c r="C151" s="103"/>
      <c r="D151" s="103"/>
      <c r="E151" s="103"/>
      <c r="F151" s="103"/>
      <c r="G151" s="103"/>
      <c r="H151" s="67"/>
    </row>
    <row r="152" spans="1:8" ht="56.25" x14ac:dyDescent="0.25">
      <c r="A152" s="116">
        <v>3</v>
      </c>
      <c r="B152" s="117" t="s">
        <v>146</v>
      </c>
      <c r="C152" s="101"/>
      <c r="D152" s="102"/>
      <c r="E152" s="102"/>
      <c r="F152" s="102"/>
      <c r="G152" s="102"/>
      <c r="H152" s="67"/>
    </row>
    <row r="153" spans="1:8" ht="56.25" x14ac:dyDescent="0.25">
      <c r="A153" s="276">
        <v>4</v>
      </c>
      <c r="B153" s="118" t="s">
        <v>147</v>
      </c>
      <c r="C153" s="101"/>
      <c r="D153" s="102"/>
      <c r="E153" s="102"/>
      <c r="F153" s="102"/>
      <c r="G153" s="102"/>
      <c r="H153" s="67"/>
    </row>
    <row r="154" spans="1:8" x14ac:dyDescent="0.25">
      <c r="A154" s="277"/>
      <c r="B154" s="117" t="s">
        <v>148</v>
      </c>
      <c r="C154" s="101"/>
      <c r="D154" s="102"/>
      <c r="E154" s="102"/>
      <c r="F154" s="102"/>
      <c r="G154" s="102"/>
      <c r="H154" s="119"/>
    </row>
    <row r="155" spans="1:8" ht="33.75" x14ac:dyDescent="0.25">
      <c r="A155" s="120">
        <v>5</v>
      </c>
      <c r="B155" s="121" t="s">
        <v>149</v>
      </c>
      <c r="C155" s="81"/>
      <c r="D155" s="122"/>
      <c r="E155" s="122"/>
      <c r="F155" s="122"/>
      <c r="G155" s="122"/>
      <c r="H155" s="119"/>
    </row>
    <row r="156" spans="1:8" ht="67.5" x14ac:dyDescent="0.25">
      <c r="A156" s="116">
        <v>6</v>
      </c>
      <c r="B156" s="117" t="s">
        <v>150</v>
      </c>
      <c r="C156" s="103"/>
      <c r="D156" s="59"/>
      <c r="E156" s="59"/>
      <c r="F156" s="59"/>
      <c r="G156" s="59"/>
      <c r="H156" s="67"/>
    </row>
    <row r="157" spans="1:8" ht="22.5" x14ac:dyDescent="0.25">
      <c r="A157" s="116">
        <v>7</v>
      </c>
      <c r="B157" s="117" t="s">
        <v>151</v>
      </c>
      <c r="C157" s="101"/>
      <c r="D157" s="102"/>
      <c r="E157" s="102"/>
      <c r="F157" s="102"/>
      <c r="G157" s="102"/>
      <c r="H157" s="103"/>
    </row>
    <row r="158" spans="1:8" ht="45" x14ac:dyDescent="0.25">
      <c r="A158" s="273">
        <v>8</v>
      </c>
      <c r="B158" s="123" t="s">
        <v>153</v>
      </c>
      <c r="C158" s="103"/>
      <c r="D158" s="59"/>
      <c r="E158" s="59"/>
      <c r="F158" s="59"/>
      <c r="G158" s="59"/>
      <c r="H158" s="103"/>
    </row>
    <row r="159" spans="1:8" ht="22.5" x14ac:dyDescent="0.25">
      <c r="A159" s="274"/>
      <c r="B159" s="121" t="s">
        <v>154</v>
      </c>
      <c r="C159" s="103"/>
      <c r="D159" s="59"/>
      <c r="E159" s="59"/>
      <c r="F159" s="59"/>
      <c r="G159" s="59"/>
      <c r="H159" s="103"/>
    </row>
    <row r="160" spans="1:8" ht="45" x14ac:dyDescent="0.25">
      <c r="A160" s="278">
        <v>9</v>
      </c>
      <c r="B160" s="124" t="s">
        <v>155</v>
      </c>
      <c r="C160" s="103"/>
      <c r="D160" s="103"/>
      <c r="E160" s="103"/>
      <c r="F160" s="103"/>
      <c r="G160" s="103"/>
      <c r="H160" s="103"/>
    </row>
    <row r="161" spans="1:8" ht="33.75" x14ac:dyDescent="0.25">
      <c r="A161" s="279"/>
      <c r="B161" s="115" t="s">
        <v>156</v>
      </c>
      <c r="C161" s="103"/>
      <c r="D161" s="103"/>
      <c r="E161" s="103"/>
      <c r="F161" s="103"/>
      <c r="G161" s="103"/>
      <c r="H161" s="103"/>
    </row>
    <row r="162" spans="1:8" x14ac:dyDescent="0.25">
      <c r="A162" s="271" t="s">
        <v>67</v>
      </c>
      <c r="B162" s="272"/>
      <c r="C162" s="103"/>
      <c r="D162" s="103"/>
      <c r="E162" s="103"/>
      <c r="F162" s="103"/>
      <c r="G162" s="103"/>
      <c r="H162" s="103"/>
    </row>
    <row r="163" spans="1:8" ht="22.5" x14ac:dyDescent="0.25">
      <c r="A163" s="114">
        <v>1</v>
      </c>
      <c r="B163" s="115" t="s">
        <v>157</v>
      </c>
      <c r="C163" s="103"/>
      <c r="D163" s="103"/>
      <c r="E163" s="103"/>
      <c r="F163" s="103"/>
      <c r="G163" s="103"/>
      <c r="H163" s="103"/>
    </row>
    <row r="164" spans="1:8" ht="102" customHeight="1" x14ac:dyDescent="0.25">
      <c r="A164" s="114">
        <v>2</v>
      </c>
      <c r="B164" s="115" t="s">
        <v>158</v>
      </c>
      <c r="C164" s="103"/>
      <c r="D164" s="103"/>
      <c r="E164" s="103"/>
      <c r="F164" s="103"/>
      <c r="G164" s="103"/>
      <c r="H164" s="103"/>
    </row>
    <row r="165" spans="1:8" x14ac:dyDescent="0.25">
      <c r="A165" s="114">
        <v>3</v>
      </c>
      <c r="B165" s="115" t="s">
        <v>159</v>
      </c>
      <c r="C165" s="103"/>
      <c r="D165" s="103"/>
      <c r="E165" s="103"/>
      <c r="F165" s="103"/>
      <c r="G165" s="103"/>
      <c r="H165" s="103"/>
    </row>
    <row r="166" spans="1:8" x14ac:dyDescent="0.25">
      <c r="B166" s="93"/>
      <c r="D166" s="93"/>
      <c r="E166" s="91"/>
      <c r="F166" s="91"/>
      <c r="G166" s="93"/>
    </row>
    <row r="167" spans="1:8" x14ac:dyDescent="0.25">
      <c r="D167" s="91"/>
      <c r="E167" s="91"/>
      <c r="F167" s="93"/>
    </row>
    <row r="168" spans="1:8" x14ac:dyDescent="0.25">
      <c r="B168" s="91" t="s">
        <v>123</v>
      </c>
      <c r="D168" s="91" t="s">
        <v>124</v>
      </c>
      <c r="F168" s="82"/>
      <c r="G168" s="91" t="s">
        <v>125</v>
      </c>
    </row>
    <row r="169" spans="1:8" x14ac:dyDescent="0.25">
      <c r="B169" t="s">
        <v>126</v>
      </c>
      <c r="D169" t="s">
        <v>127</v>
      </c>
      <c r="E169" s="93"/>
      <c r="F169" s="86"/>
      <c r="G169" t="s">
        <v>128</v>
      </c>
    </row>
    <row r="170" spans="1:8" x14ac:dyDescent="0.25">
      <c r="B170" s="93" t="s">
        <v>89</v>
      </c>
      <c r="D170" s="93" t="s">
        <v>89</v>
      </c>
      <c r="E170" s="91"/>
      <c r="F170" s="91"/>
      <c r="G170" s="93" t="s">
        <v>89</v>
      </c>
    </row>
    <row r="171" spans="1:8" x14ac:dyDescent="0.25">
      <c r="D171" s="91"/>
      <c r="E171" s="91"/>
      <c r="F171" s="93"/>
    </row>
    <row r="172" spans="1:8" x14ac:dyDescent="0.25">
      <c r="B172" s="91" t="s">
        <v>129</v>
      </c>
      <c r="D172" s="91" t="s">
        <v>170</v>
      </c>
      <c r="F172" s="93"/>
      <c r="G172" s="91" t="s">
        <v>122</v>
      </c>
    </row>
    <row r="173" spans="1:8" ht="16.5" x14ac:dyDescent="0.3">
      <c r="B173" t="s">
        <v>118</v>
      </c>
      <c r="D173" t="s">
        <v>172</v>
      </c>
      <c r="E173" s="93"/>
      <c r="F173" s="87"/>
      <c r="G173" s="125" t="s">
        <v>88</v>
      </c>
    </row>
    <row r="174" spans="1:8" ht="16.5" x14ac:dyDescent="0.3">
      <c r="B174" s="93" t="s">
        <v>89</v>
      </c>
      <c r="D174" s="93" t="s">
        <v>134</v>
      </c>
      <c r="E174" s="82"/>
      <c r="F174" s="87"/>
      <c r="G174" s="93" t="s">
        <v>89</v>
      </c>
    </row>
    <row r="175" spans="1:8" x14ac:dyDescent="0.25">
      <c r="D175" s="82"/>
    </row>
    <row r="176" spans="1:8" x14ac:dyDescent="0.25">
      <c r="D176" s="91" t="s">
        <v>131</v>
      </c>
    </row>
    <row r="177" spans="4:4" x14ac:dyDescent="0.25">
      <c r="D177" t="s">
        <v>133</v>
      </c>
    </row>
    <row r="178" spans="4:4" x14ac:dyDescent="0.25">
      <c r="D178" s="93" t="s">
        <v>135</v>
      </c>
    </row>
    <row r="195" spans="1:8" x14ac:dyDescent="0.25">
      <c r="B195" t="e">
        <f>'ITB GOODS'!#REF!</f>
        <v>#REF!</v>
      </c>
    </row>
    <row r="196" spans="1:8" x14ac:dyDescent="0.25">
      <c r="A196" s="65"/>
      <c r="B196" s="275" t="e">
        <f>'ITB GOODS'!#REF!</f>
        <v>#REF!</v>
      </c>
      <c r="C196" s="275"/>
      <c r="D196" s="275"/>
      <c r="E196" s="275"/>
      <c r="F196" s="275"/>
      <c r="G196" s="104">
        <v>85000000</v>
      </c>
      <c r="H196" s="105" t="e">
        <f>'ITB GOODS'!#REF!</f>
        <v>#REF!</v>
      </c>
    </row>
    <row r="197" spans="1:8" ht="22.5" customHeight="1" x14ac:dyDescent="0.25">
      <c r="A197" s="106" t="s">
        <v>66</v>
      </c>
      <c r="B197" s="107"/>
      <c r="C197" s="108">
        <f>'Bid-Summary'!B49</f>
        <v>0</v>
      </c>
      <c r="D197" s="108">
        <f>'Bid-Summary'!B50:E50</f>
        <v>0</v>
      </c>
      <c r="E197" s="108"/>
      <c r="F197" s="109"/>
      <c r="G197" s="108">
        <f>'[1]Bid-Summary'!B147</f>
        <v>0</v>
      </c>
      <c r="H197" s="110"/>
    </row>
    <row r="198" spans="1:8" ht="22.5" x14ac:dyDescent="0.25">
      <c r="A198" s="111">
        <v>1</v>
      </c>
      <c r="B198" s="112" t="s">
        <v>168</v>
      </c>
      <c r="C198" s="66"/>
      <c r="D198" s="113"/>
      <c r="E198" s="113"/>
      <c r="F198" s="113"/>
      <c r="G198" s="113"/>
      <c r="H198" s="67"/>
    </row>
    <row r="199" spans="1:8" ht="45" x14ac:dyDescent="0.25">
      <c r="A199" s="114">
        <v>2</v>
      </c>
      <c r="B199" s="115" t="s">
        <v>145</v>
      </c>
      <c r="C199" s="103"/>
      <c r="D199" s="103"/>
      <c r="E199" s="103"/>
      <c r="F199" s="103"/>
      <c r="G199" s="103"/>
      <c r="H199" s="67"/>
    </row>
    <row r="200" spans="1:8" ht="56.25" x14ac:dyDescent="0.25">
      <c r="A200" s="116">
        <v>3</v>
      </c>
      <c r="B200" s="117" t="s">
        <v>146</v>
      </c>
      <c r="C200" s="101"/>
      <c r="D200" s="102"/>
      <c r="E200" s="102"/>
      <c r="F200" s="102"/>
      <c r="G200" s="102"/>
      <c r="H200" s="67"/>
    </row>
    <row r="201" spans="1:8" ht="56.25" x14ac:dyDescent="0.25">
      <c r="A201" s="276">
        <v>4</v>
      </c>
      <c r="B201" s="118" t="s">
        <v>147</v>
      </c>
      <c r="C201" s="101"/>
      <c r="D201" s="102"/>
      <c r="E201" s="102"/>
      <c r="F201" s="102"/>
      <c r="G201" s="102"/>
      <c r="H201" s="67"/>
    </row>
    <row r="202" spans="1:8" x14ac:dyDescent="0.25">
      <c r="A202" s="277"/>
      <c r="B202" s="117" t="s">
        <v>148</v>
      </c>
      <c r="C202" s="101"/>
      <c r="D202" s="102"/>
      <c r="E202" s="102"/>
      <c r="F202" s="102"/>
      <c r="G202" s="102"/>
      <c r="H202" s="119"/>
    </row>
    <row r="203" spans="1:8" ht="33.75" x14ac:dyDescent="0.25">
      <c r="A203" s="120">
        <v>5</v>
      </c>
      <c r="B203" s="121" t="s">
        <v>149</v>
      </c>
      <c r="C203" s="81"/>
      <c r="D203" s="122"/>
      <c r="E203" s="122"/>
      <c r="F203" s="122"/>
      <c r="G203" s="122"/>
      <c r="H203" s="119"/>
    </row>
    <row r="204" spans="1:8" ht="67.5" x14ac:dyDescent="0.25">
      <c r="A204" s="116">
        <v>6</v>
      </c>
      <c r="B204" s="117" t="s">
        <v>150</v>
      </c>
      <c r="C204" s="103"/>
      <c r="D204" s="59"/>
      <c r="E204" s="59"/>
      <c r="F204" s="59"/>
      <c r="G204" s="59"/>
      <c r="H204" s="67"/>
    </row>
    <row r="205" spans="1:8" ht="22.5" x14ac:dyDescent="0.25">
      <c r="A205" s="116">
        <v>7</v>
      </c>
      <c r="B205" s="117" t="s">
        <v>151</v>
      </c>
      <c r="C205" s="101"/>
      <c r="D205" s="102"/>
      <c r="E205" s="102"/>
      <c r="F205" s="102"/>
      <c r="G205" s="102"/>
      <c r="H205" s="103"/>
    </row>
    <row r="206" spans="1:8" ht="45" x14ac:dyDescent="0.25">
      <c r="A206" s="273">
        <v>8</v>
      </c>
      <c r="B206" s="123" t="s">
        <v>153</v>
      </c>
      <c r="C206" s="103"/>
      <c r="D206" s="59"/>
      <c r="E206" s="59"/>
      <c r="F206" s="59"/>
      <c r="G206" s="59"/>
      <c r="H206" s="103"/>
    </row>
    <row r="207" spans="1:8" ht="22.5" x14ac:dyDescent="0.25">
      <c r="A207" s="274"/>
      <c r="B207" s="121" t="s">
        <v>154</v>
      </c>
      <c r="C207" s="103"/>
      <c r="D207" s="59"/>
      <c r="E207" s="59"/>
      <c r="F207" s="59"/>
      <c r="G207" s="59"/>
      <c r="H207" s="103"/>
    </row>
    <row r="208" spans="1:8" ht="45" x14ac:dyDescent="0.25">
      <c r="A208" s="278">
        <v>9</v>
      </c>
      <c r="B208" s="124" t="s">
        <v>155</v>
      </c>
      <c r="C208" s="103"/>
      <c r="D208" s="103"/>
      <c r="E208" s="103"/>
      <c r="F208" s="103"/>
      <c r="G208" s="103"/>
      <c r="H208" s="103"/>
    </row>
    <row r="209" spans="1:8" ht="33.75" x14ac:dyDescent="0.25">
      <c r="A209" s="279"/>
      <c r="B209" s="115" t="s">
        <v>156</v>
      </c>
      <c r="C209" s="103"/>
      <c r="D209" s="103"/>
      <c r="E209" s="103"/>
      <c r="F209" s="103"/>
      <c r="G209" s="103"/>
      <c r="H209" s="103"/>
    </row>
    <row r="210" spans="1:8" x14ac:dyDescent="0.25">
      <c r="A210" s="271" t="s">
        <v>67</v>
      </c>
      <c r="B210" s="272"/>
      <c r="C210" s="103"/>
      <c r="D210" s="103"/>
      <c r="E210" s="103"/>
      <c r="F210" s="103"/>
      <c r="G210" s="103"/>
      <c r="H210" s="103"/>
    </row>
    <row r="211" spans="1:8" ht="22.5" x14ac:dyDescent="0.25">
      <c r="A211" s="114">
        <v>1</v>
      </c>
      <c r="B211" s="115" t="s">
        <v>157</v>
      </c>
      <c r="C211" s="103"/>
      <c r="D211" s="103"/>
      <c r="E211" s="103"/>
      <c r="F211" s="103"/>
      <c r="G211" s="103"/>
      <c r="H211" s="103"/>
    </row>
    <row r="212" spans="1:8" ht="101.25" x14ac:dyDescent="0.25">
      <c r="A212" s="114">
        <v>2</v>
      </c>
      <c r="B212" s="115" t="s">
        <v>158</v>
      </c>
      <c r="C212" s="103"/>
      <c r="D212" s="103"/>
      <c r="E212" s="103"/>
      <c r="F212" s="103"/>
      <c r="G212" s="103"/>
      <c r="H212" s="103"/>
    </row>
    <row r="213" spans="1:8" x14ac:dyDescent="0.25">
      <c r="A213" s="114">
        <v>3</v>
      </c>
      <c r="B213" s="115" t="s">
        <v>159</v>
      </c>
      <c r="C213" s="103"/>
      <c r="D213" s="103"/>
      <c r="E213" s="103"/>
      <c r="F213" s="103"/>
      <c r="G213" s="103"/>
      <c r="H213" s="103"/>
    </row>
    <row r="214" spans="1:8" x14ac:dyDescent="0.25">
      <c r="B214" s="93"/>
      <c r="D214" s="93"/>
      <c r="E214" s="91"/>
      <c r="F214" s="91"/>
      <c r="G214" s="93"/>
    </row>
    <row r="215" spans="1:8" x14ac:dyDescent="0.25">
      <c r="D215" s="91"/>
      <c r="E215" s="91"/>
      <c r="F215" s="93"/>
    </row>
    <row r="216" spans="1:8" x14ac:dyDescent="0.25">
      <c r="B216" s="91" t="s">
        <v>123</v>
      </c>
      <c r="D216" s="91" t="s">
        <v>124</v>
      </c>
      <c r="F216" s="82"/>
      <c r="G216" s="91" t="s">
        <v>125</v>
      </c>
    </row>
    <row r="217" spans="1:8" x14ac:dyDescent="0.25">
      <c r="B217" t="s">
        <v>126</v>
      </c>
      <c r="D217" t="s">
        <v>127</v>
      </c>
      <c r="E217" s="93"/>
      <c r="F217" s="86"/>
      <c r="G217" t="s">
        <v>128</v>
      </c>
    </row>
    <row r="218" spans="1:8" x14ac:dyDescent="0.25">
      <c r="B218" s="93" t="s">
        <v>89</v>
      </c>
      <c r="D218" s="93" t="s">
        <v>89</v>
      </c>
      <c r="E218" s="91"/>
      <c r="F218" s="91"/>
      <c r="G218" s="93" t="s">
        <v>89</v>
      </c>
    </row>
    <row r="219" spans="1:8" x14ac:dyDescent="0.25">
      <c r="D219" s="91"/>
      <c r="E219" s="91"/>
      <c r="F219" s="93"/>
    </row>
    <row r="220" spans="1:8" x14ac:dyDescent="0.25">
      <c r="B220" s="91" t="s">
        <v>129</v>
      </c>
      <c r="D220" s="91" t="s">
        <v>170</v>
      </c>
      <c r="F220" s="93"/>
      <c r="G220" s="91" t="s">
        <v>122</v>
      </c>
    </row>
    <row r="221" spans="1:8" ht="16.5" x14ac:dyDescent="0.3">
      <c r="B221" t="s">
        <v>118</v>
      </c>
      <c r="D221" t="s">
        <v>172</v>
      </c>
      <c r="E221" s="93"/>
      <c r="F221" s="87"/>
      <c r="G221" s="125" t="s">
        <v>88</v>
      </c>
    </row>
    <row r="222" spans="1:8" ht="16.5" x14ac:dyDescent="0.3">
      <c r="B222" s="93" t="s">
        <v>89</v>
      </c>
      <c r="D222" s="93" t="s">
        <v>134</v>
      </c>
      <c r="E222" s="82"/>
      <c r="F222" s="87"/>
      <c r="G222" s="93" t="s">
        <v>89</v>
      </c>
    </row>
    <row r="223" spans="1:8" x14ac:dyDescent="0.25">
      <c r="D223" s="82"/>
    </row>
    <row r="224" spans="1:8" x14ac:dyDescent="0.25">
      <c r="D224" s="91" t="s">
        <v>131</v>
      </c>
    </row>
    <row r="225" spans="4:4" x14ac:dyDescent="0.25">
      <c r="D225" t="s">
        <v>133</v>
      </c>
    </row>
    <row r="226" spans="4:4" x14ac:dyDescent="0.25">
      <c r="D226" s="93" t="s">
        <v>135</v>
      </c>
    </row>
    <row r="227" spans="4:4" x14ac:dyDescent="0.25">
      <c r="D227" s="93" t="s">
        <v>135</v>
      </c>
    </row>
    <row r="228" spans="4:4" x14ac:dyDescent="0.25">
      <c r="D228" s="93"/>
    </row>
    <row r="229" spans="4:4" x14ac:dyDescent="0.25">
      <c r="D229" s="93"/>
    </row>
    <row r="230" spans="4:4" x14ac:dyDescent="0.25">
      <c r="D230" s="93"/>
    </row>
    <row r="231" spans="4:4" x14ac:dyDescent="0.25">
      <c r="D231" s="93"/>
    </row>
    <row r="232" spans="4:4" x14ac:dyDescent="0.25">
      <c r="D232" s="93"/>
    </row>
    <row r="233" spans="4:4" x14ac:dyDescent="0.25">
      <c r="D233" s="93"/>
    </row>
    <row r="234" spans="4:4" x14ac:dyDescent="0.25">
      <c r="D234" s="93"/>
    </row>
    <row r="235" spans="4:4" x14ac:dyDescent="0.25">
      <c r="D235" s="93"/>
    </row>
    <row r="236" spans="4:4" x14ac:dyDescent="0.25">
      <c r="D236" s="93"/>
    </row>
    <row r="237" spans="4:4" x14ac:dyDescent="0.25">
      <c r="D237" s="93"/>
    </row>
    <row r="238" spans="4:4" x14ac:dyDescent="0.25">
      <c r="D238" s="93"/>
    </row>
    <row r="239" spans="4:4" x14ac:dyDescent="0.25">
      <c r="D239" s="93"/>
    </row>
    <row r="240" spans="4:4" x14ac:dyDescent="0.25">
      <c r="D240" s="93"/>
    </row>
    <row r="241" spans="1:8" x14ac:dyDescent="0.25">
      <c r="D241" s="93"/>
    </row>
    <row r="242" spans="1:8" x14ac:dyDescent="0.25">
      <c r="D242" s="93"/>
    </row>
    <row r="243" spans="1:8" x14ac:dyDescent="0.25">
      <c r="B243" t="e">
        <f>'ITB GOODS'!#REF!</f>
        <v>#REF!</v>
      </c>
    </row>
    <row r="244" spans="1:8" x14ac:dyDescent="0.25">
      <c r="A244" s="65"/>
      <c r="B244" s="275" t="e">
        <f>'ITB GOODS'!#REF!</f>
        <v>#REF!</v>
      </c>
      <c r="C244" s="275"/>
      <c r="D244" s="275"/>
      <c r="E244" s="275"/>
      <c r="F244" s="275"/>
      <c r="G244" s="104">
        <v>85000000</v>
      </c>
      <c r="H244" s="105" t="e">
        <f>'ITB GOODS'!#REF!</f>
        <v>#REF!</v>
      </c>
    </row>
    <row r="245" spans="1:8" ht="24" x14ac:dyDescent="0.25">
      <c r="A245" s="106" t="s">
        <v>66</v>
      </c>
      <c r="B245" s="107"/>
      <c r="C245" s="108" t="str">
        <f>'Bid-Summary'!B64</f>
        <v>CHECKWAY ELECTROTECH</v>
      </c>
      <c r="D245" s="108">
        <f>'Bid-Summary'!B65:E65</f>
        <v>0</v>
      </c>
      <c r="E245" s="108"/>
      <c r="F245" s="109"/>
      <c r="G245" s="108">
        <f>'[1]Bid-Summary'!B182</f>
        <v>0</v>
      </c>
      <c r="H245" s="110"/>
    </row>
    <row r="246" spans="1:8" ht="22.5" x14ac:dyDescent="0.25">
      <c r="A246" s="111">
        <v>1</v>
      </c>
      <c r="B246" s="112" t="s">
        <v>168</v>
      </c>
      <c r="C246" s="66"/>
      <c r="D246" s="113"/>
      <c r="E246" s="113"/>
      <c r="F246" s="113"/>
      <c r="G246" s="113"/>
      <c r="H246" s="67"/>
    </row>
    <row r="247" spans="1:8" ht="45" x14ac:dyDescent="0.25">
      <c r="A247" s="114">
        <v>2</v>
      </c>
      <c r="B247" s="115" t="s">
        <v>145</v>
      </c>
      <c r="C247" s="103"/>
      <c r="D247" s="103"/>
      <c r="E247" s="103"/>
      <c r="F247" s="103"/>
      <c r="G247" s="103"/>
      <c r="H247" s="67"/>
    </row>
    <row r="248" spans="1:8" ht="56.25" x14ac:dyDescent="0.25">
      <c r="A248" s="116">
        <v>3</v>
      </c>
      <c r="B248" s="117" t="s">
        <v>146</v>
      </c>
      <c r="C248" s="101"/>
      <c r="D248" s="102"/>
      <c r="E248" s="102"/>
      <c r="F248" s="102"/>
      <c r="G248" s="102"/>
      <c r="H248" s="67"/>
    </row>
    <row r="249" spans="1:8" ht="56.25" x14ac:dyDescent="0.25">
      <c r="A249" s="276">
        <v>4</v>
      </c>
      <c r="B249" s="118" t="s">
        <v>147</v>
      </c>
      <c r="C249" s="101"/>
      <c r="D249" s="102"/>
      <c r="E249" s="102"/>
      <c r="F249" s="102"/>
      <c r="G249" s="102"/>
      <c r="H249" s="67"/>
    </row>
    <row r="250" spans="1:8" x14ac:dyDescent="0.25">
      <c r="A250" s="277"/>
      <c r="B250" s="117" t="s">
        <v>148</v>
      </c>
      <c r="C250" s="101"/>
      <c r="D250" s="102"/>
      <c r="E250" s="102"/>
      <c r="F250" s="102"/>
      <c r="G250" s="102"/>
      <c r="H250" s="119"/>
    </row>
    <row r="251" spans="1:8" ht="33.75" x14ac:dyDescent="0.25">
      <c r="A251" s="120">
        <v>5</v>
      </c>
      <c r="B251" s="121" t="s">
        <v>149</v>
      </c>
      <c r="C251" s="81"/>
      <c r="D251" s="122"/>
      <c r="E251" s="122"/>
      <c r="F251" s="122"/>
      <c r="G251" s="122"/>
      <c r="H251" s="119"/>
    </row>
    <row r="252" spans="1:8" ht="67.5" x14ac:dyDescent="0.25">
      <c r="A252" s="116">
        <v>6</v>
      </c>
      <c r="B252" s="117" t="s">
        <v>150</v>
      </c>
      <c r="C252" s="103"/>
      <c r="D252" s="59"/>
      <c r="E252" s="59"/>
      <c r="F252" s="59"/>
      <c r="G252" s="59"/>
      <c r="H252" s="67"/>
    </row>
    <row r="253" spans="1:8" ht="22.5" x14ac:dyDescent="0.25">
      <c r="A253" s="116">
        <v>7</v>
      </c>
      <c r="B253" s="117" t="s">
        <v>151</v>
      </c>
      <c r="C253" s="101"/>
      <c r="D253" s="102"/>
      <c r="E253" s="102"/>
      <c r="F253" s="102"/>
      <c r="G253" s="102"/>
      <c r="H253" s="103"/>
    </row>
    <row r="254" spans="1:8" ht="45" x14ac:dyDescent="0.25">
      <c r="A254" s="273">
        <v>8</v>
      </c>
      <c r="B254" s="123" t="s">
        <v>153</v>
      </c>
      <c r="C254" s="103"/>
      <c r="D254" s="59"/>
      <c r="E254" s="59"/>
      <c r="F254" s="59"/>
      <c r="G254" s="59"/>
      <c r="H254" s="103"/>
    </row>
    <row r="255" spans="1:8" ht="22.5" x14ac:dyDescent="0.25">
      <c r="A255" s="274"/>
      <c r="B255" s="121" t="s">
        <v>154</v>
      </c>
      <c r="C255" s="103"/>
      <c r="D255" s="59"/>
      <c r="E255" s="59"/>
      <c r="F255" s="59"/>
      <c r="G255" s="59"/>
      <c r="H255" s="103"/>
    </row>
    <row r="256" spans="1:8" ht="45" x14ac:dyDescent="0.25">
      <c r="A256" s="278">
        <v>9</v>
      </c>
      <c r="B256" s="124" t="s">
        <v>155</v>
      </c>
      <c r="C256" s="103"/>
      <c r="D256" s="103"/>
      <c r="E256" s="103"/>
      <c r="F256" s="103"/>
      <c r="G256" s="103"/>
      <c r="H256" s="103"/>
    </row>
    <row r="257" spans="1:8" ht="33.75" x14ac:dyDescent="0.25">
      <c r="A257" s="279"/>
      <c r="B257" s="115" t="s">
        <v>156</v>
      </c>
      <c r="C257" s="103"/>
      <c r="D257" s="103"/>
      <c r="E257" s="103"/>
      <c r="F257" s="103"/>
      <c r="G257" s="103"/>
      <c r="H257" s="103"/>
    </row>
    <row r="258" spans="1:8" x14ac:dyDescent="0.25">
      <c r="A258" s="271" t="s">
        <v>67</v>
      </c>
      <c r="B258" s="272"/>
      <c r="C258" s="103"/>
      <c r="D258" s="103"/>
      <c r="E258" s="103"/>
      <c r="F258" s="103"/>
      <c r="G258" s="103"/>
      <c r="H258" s="103"/>
    </row>
    <row r="259" spans="1:8" ht="22.5" x14ac:dyDescent="0.25">
      <c r="A259" s="114">
        <v>1</v>
      </c>
      <c r="B259" s="115" t="s">
        <v>157</v>
      </c>
      <c r="C259" s="103"/>
      <c r="D259" s="103"/>
      <c r="E259" s="103"/>
      <c r="F259" s="103"/>
      <c r="G259" s="103"/>
      <c r="H259" s="103"/>
    </row>
    <row r="260" spans="1:8" ht="101.25" x14ac:dyDescent="0.25">
      <c r="A260" s="114">
        <v>2</v>
      </c>
      <c r="B260" s="115" t="s">
        <v>158</v>
      </c>
      <c r="C260" s="103"/>
      <c r="D260" s="103"/>
      <c r="E260" s="103"/>
      <c r="F260" s="103"/>
      <c r="G260" s="103"/>
      <c r="H260" s="103"/>
    </row>
    <row r="261" spans="1:8" x14ac:dyDescent="0.25">
      <c r="A261" s="114">
        <v>3</v>
      </c>
      <c r="B261" s="115" t="s">
        <v>159</v>
      </c>
      <c r="C261" s="103"/>
      <c r="D261" s="103"/>
      <c r="E261" s="103"/>
      <c r="F261" s="103"/>
      <c r="G261" s="103"/>
      <c r="H261" s="103"/>
    </row>
    <row r="262" spans="1:8" x14ac:dyDescent="0.25">
      <c r="B262" s="93"/>
      <c r="D262" s="93"/>
      <c r="E262" s="91"/>
      <c r="F262" s="91"/>
      <c r="G262" s="93"/>
    </row>
    <row r="263" spans="1:8" x14ac:dyDescent="0.25">
      <c r="D263" s="91"/>
      <c r="E263" s="91"/>
      <c r="F263" s="93"/>
    </row>
    <row r="264" spans="1:8" x14ac:dyDescent="0.25">
      <c r="B264" s="91" t="s">
        <v>123</v>
      </c>
      <c r="D264" s="91" t="s">
        <v>124</v>
      </c>
      <c r="F264" s="82"/>
      <c r="G264" s="91" t="s">
        <v>125</v>
      </c>
    </row>
    <row r="265" spans="1:8" x14ac:dyDescent="0.25">
      <c r="B265" t="s">
        <v>126</v>
      </c>
      <c r="D265" t="s">
        <v>127</v>
      </c>
      <c r="E265" s="93"/>
      <c r="F265" s="86"/>
      <c r="G265" t="s">
        <v>128</v>
      </c>
    </row>
    <row r="266" spans="1:8" x14ac:dyDescent="0.25">
      <c r="B266" s="93" t="s">
        <v>89</v>
      </c>
      <c r="D266" s="93" t="s">
        <v>89</v>
      </c>
      <c r="E266" s="91"/>
      <c r="F266" s="91"/>
      <c r="G266" s="93" t="s">
        <v>89</v>
      </c>
    </row>
    <row r="267" spans="1:8" x14ac:dyDescent="0.25">
      <c r="D267" s="91"/>
      <c r="E267" s="91"/>
      <c r="F267" s="93"/>
    </row>
    <row r="268" spans="1:8" x14ac:dyDescent="0.25">
      <c r="B268" s="91" t="s">
        <v>129</v>
      </c>
      <c r="D268" s="91" t="s">
        <v>170</v>
      </c>
      <c r="F268" s="93"/>
      <c r="G268" s="91" t="s">
        <v>122</v>
      </c>
    </row>
    <row r="269" spans="1:8" ht="16.5" x14ac:dyDescent="0.3">
      <c r="B269" t="s">
        <v>118</v>
      </c>
      <c r="D269" t="s">
        <v>172</v>
      </c>
      <c r="E269" s="93"/>
      <c r="F269" s="87"/>
      <c r="G269" s="125" t="s">
        <v>88</v>
      </c>
    </row>
    <row r="270" spans="1:8" ht="16.5" x14ac:dyDescent="0.3">
      <c r="B270" s="93" t="s">
        <v>89</v>
      </c>
      <c r="D270" s="93" t="s">
        <v>134</v>
      </c>
      <c r="E270" s="82"/>
      <c r="F270" s="87"/>
      <c r="G270" s="93" t="s">
        <v>89</v>
      </c>
    </row>
    <row r="271" spans="1:8" x14ac:dyDescent="0.25">
      <c r="D271" s="82"/>
    </row>
    <row r="272" spans="1:8" x14ac:dyDescent="0.25">
      <c r="D272" s="91" t="s">
        <v>131</v>
      </c>
    </row>
    <row r="273" spans="4:4" x14ac:dyDescent="0.25">
      <c r="D273" t="s">
        <v>133</v>
      </c>
    </row>
    <row r="274" spans="4:4" x14ac:dyDescent="0.25">
      <c r="D274" s="93" t="s">
        <v>135</v>
      </c>
    </row>
    <row r="275" spans="4:4" x14ac:dyDescent="0.25">
      <c r="D275" s="93" t="s">
        <v>135</v>
      </c>
    </row>
    <row r="276" spans="4:4" x14ac:dyDescent="0.25">
      <c r="D276" s="93"/>
    </row>
    <row r="277" spans="4:4" x14ac:dyDescent="0.25">
      <c r="D277" s="93"/>
    </row>
    <row r="278" spans="4:4" x14ac:dyDescent="0.25">
      <c r="D278" s="93"/>
    </row>
    <row r="279" spans="4:4" x14ac:dyDescent="0.25">
      <c r="D279" s="93"/>
    </row>
    <row r="280" spans="4:4" x14ac:dyDescent="0.25">
      <c r="D280" s="93"/>
    </row>
    <row r="281" spans="4:4" x14ac:dyDescent="0.25">
      <c r="D281" s="93"/>
    </row>
    <row r="282" spans="4:4" x14ac:dyDescent="0.25">
      <c r="D282" s="93"/>
    </row>
    <row r="283" spans="4:4" x14ac:dyDescent="0.25">
      <c r="D283" s="93"/>
    </row>
    <row r="284" spans="4:4" x14ac:dyDescent="0.25">
      <c r="D284" s="93"/>
    </row>
    <row r="285" spans="4:4" x14ac:dyDescent="0.25">
      <c r="D285" s="93"/>
    </row>
    <row r="286" spans="4:4" x14ac:dyDescent="0.25">
      <c r="D286" s="93"/>
    </row>
    <row r="287" spans="4:4" x14ac:dyDescent="0.25">
      <c r="D287" s="93"/>
    </row>
    <row r="288" spans="4:4" x14ac:dyDescent="0.25">
      <c r="D288" s="93"/>
    </row>
    <row r="289" spans="1:8" x14ac:dyDescent="0.25">
      <c r="D289" s="93"/>
    </row>
    <row r="290" spans="1:8" x14ac:dyDescent="0.25">
      <c r="D290" s="93"/>
    </row>
    <row r="291" spans="1:8" x14ac:dyDescent="0.25">
      <c r="B291" t="e">
        <f>'ITB GOODS'!#REF!</f>
        <v>#REF!</v>
      </c>
    </row>
    <row r="292" spans="1:8" x14ac:dyDescent="0.25">
      <c r="A292" s="65"/>
      <c r="B292" s="275" t="e">
        <f>'ITB GOODS'!#REF!</f>
        <v>#REF!</v>
      </c>
      <c r="C292" s="275"/>
      <c r="D292" s="275"/>
      <c r="E292" s="275"/>
      <c r="F292" s="275"/>
      <c r="G292" s="104">
        <v>85000000</v>
      </c>
      <c r="H292" s="105" t="e">
        <f>'ITB GOODS'!#REF!</f>
        <v>#REF!</v>
      </c>
    </row>
    <row r="293" spans="1:8" ht="21.75" customHeight="1" x14ac:dyDescent="0.25">
      <c r="A293" s="106" t="s">
        <v>66</v>
      </c>
      <c r="B293" s="107"/>
      <c r="C293" s="108">
        <f>'Bid-Summary'!B75</f>
        <v>0</v>
      </c>
      <c r="D293" s="108">
        <f>'Bid-Summary'!B76</f>
        <v>0</v>
      </c>
      <c r="E293" s="108"/>
      <c r="F293" s="109"/>
      <c r="G293" s="108"/>
      <c r="H293" s="110"/>
    </row>
    <row r="294" spans="1:8" ht="22.5" x14ac:dyDescent="0.25">
      <c r="A294" s="111">
        <v>1</v>
      </c>
      <c r="B294" s="112" t="s">
        <v>168</v>
      </c>
      <c r="C294" s="66"/>
      <c r="D294" s="113"/>
      <c r="E294" s="113"/>
      <c r="F294" s="113"/>
      <c r="G294" s="113"/>
      <c r="H294" s="67"/>
    </row>
    <row r="295" spans="1:8" ht="45" x14ac:dyDescent="0.25">
      <c r="A295" s="114">
        <v>2</v>
      </c>
      <c r="B295" s="115" t="s">
        <v>145</v>
      </c>
      <c r="C295" s="103"/>
      <c r="D295" s="103"/>
      <c r="E295" s="103"/>
      <c r="F295" s="103"/>
      <c r="G295" s="103"/>
      <c r="H295" s="67"/>
    </row>
    <row r="296" spans="1:8" ht="56.25" x14ac:dyDescent="0.25">
      <c r="A296" s="116">
        <v>3</v>
      </c>
      <c r="B296" s="117" t="s">
        <v>146</v>
      </c>
      <c r="C296" s="101"/>
      <c r="D296" s="102"/>
      <c r="E296" s="102"/>
      <c r="F296" s="102"/>
      <c r="G296" s="102"/>
      <c r="H296" s="67"/>
    </row>
    <row r="297" spans="1:8" ht="56.25" x14ac:dyDescent="0.25">
      <c r="A297" s="276">
        <v>4</v>
      </c>
      <c r="B297" s="118" t="s">
        <v>147</v>
      </c>
      <c r="C297" s="101"/>
      <c r="D297" s="102"/>
      <c r="E297" s="102"/>
      <c r="F297" s="102"/>
      <c r="G297" s="102"/>
      <c r="H297" s="67"/>
    </row>
    <row r="298" spans="1:8" x14ac:dyDescent="0.25">
      <c r="A298" s="277"/>
      <c r="B298" s="117" t="s">
        <v>148</v>
      </c>
      <c r="C298" s="101"/>
      <c r="D298" s="102"/>
      <c r="E298" s="102"/>
      <c r="F298" s="102"/>
      <c r="G298" s="102"/>
      <c r="H298" s="119"/>
    </row>
    <row r="299" spans="1:8" ht="33.75" x14ac:dyDescent="0.25">
      <c r="A299" s="120">
        <v>5</v>
      </c>
      <c r="B299" s="121" t="s">
        <v>149</v>
      </c>
      <c r="C299" s="81"/>
      <c r="D299" s="122"/>
      <c r="E299" s="122"/>
      <c r="F299" s="122"/>
      <c r="G299" s="122"/>
      <c r="H299" s="119"/>
    </row>
    <row r="300" spans="1:8" ht="67.5" x14ac:dyDescent="0.25">
      <c r="A300" s="116">
        <v>6</v>
      </c>
      <c r="B300" s="117" t="s">
        <v>150</v>
      </c>
      <c r="C300" s="103"/>
      <c r="D300" s="59"/>
      <c r="E300" s="59"/>
      <c r="F300" s="59"/>
      <c r="G300" s="59"/>
      <c r="H300" s="67"/>
    </row>
    <row r="301" spans="1:8" ht="22.5" x14ac:dyDescent="0.25">
      <c r="A301" s="116">
        <v>7</v>
      </c>
      <c r="B301" s="117" t="s">
        <v>151</v>
      </c>
      <c r="C301" s="101"/>
      <c r="D301" s="102"/>
      <c r="E301" s="102"/>
      <c r="F301" s="102"/>
      <c r="G301" s="102"/>
      <c r="H301" s="103"/>
    </row>
    <row r="302" spans="1:8" ht="45" x14ac:dyDescent="0.25">
      <c r="A302" s="273">
        <v>8</v>
      </c>
      <c r="B302" s="123" t="s">
        <v>153</v>
      </c>
      <c r="C302" s="103"/>
      <c r="D302" s="59"/>
      <c r="E302" s="59"/>
      <c r="F302" s="59"/>
      <c r="G302" s="59"/>
      <c r="H302" s="103"/>
    </row>
    <row r="303" spans="1:8" ht="22.5" x14ac:dyDescent="0.25">
      <c r="A303" s="274"/>
      <c r="B303" s="121" t="s">
        <v>154</v>
      </c>
      <c r="C303" s="103"/>
      <c r="D303" s="59"/>
      <c r="E303" s="59"/>
      <c r="F303" s="59"/>
      <c r="G303" s="59"/>
      <c r="H303" s="103"/>
    </row>
    <row r="304" spans="1:8" ht="45" x14ac:dyDescent="0.25">
      <c r="A304" s="278">
        <v>9</v>
      </c>
      <c r="B304" s="124" t="s">
        <v>155</v>
      </c>
      <c r="C304" s="103"/>
      <c r="D304" s="103"/>
      <c r="E304" s="103"/>
      <c r="F304" s="103"/>
      <c r="G304" s="103"/>
      <c r="H304" s="103"/>
    </row>
    <row r="305" spans="1:8" ht="33.75" x14ac:dyDescent="0.25">
      <c r="A305" s="279"/>
      <c r="B305" s="115" t="s">
        <v>156</v>
      </c>
      <c r="C305" s="103"/>
      <c r="D305" s="103"/>
      <c r="E305" s="103"/>
      <c r="F305" s="103"/>
      <c r="G305" s="103"/>
      <c r="H305" s="103"/>
    </row>
    <row r="306" spans="1:8" x14ac:dyDescent="0.25">
      <c r="A306" s="271" t="s">
        <v>67</v>
      </c>
      <c r="B306" s="272"/>
      <c r="C306" s="103"/>
      <c r="D306" s="103"/>
      <c r="E306" s="103"/>
      <c r="F306" s="103"/>
      <c r="G306" s="103"/>
      <c r="H306" s="103"/>
    </row>
    <row r="307" spans="1:8" ht="22.5" x14ac:dyDescent="0.25">
      <c r="A307" s="114">
        <v>1</v>
      </c>
      <c r="B307" s="115" t="s">
        <v>157</v>
      </c>
      <c r="C307" s="103"/>
      <c r="D307" s="103"/>
      <c r="E307" s="103"/>
      <c r="F307" s="103"/>
      <c r="G307" s="103"/>
      <c r="H307" s="103"/>
    </row>
    <row r="308" spans="1:8" ht="94.15" customHeight="1" x14ac:dyDescent="0.25">
      <c r="A308" s="114">
        <v>2</v>
      </c>
      <c r="B308" s="115" t="s">
        <v>158</v>
      </c>
      <c r="C308" s="103"/>
      <c r="D308" s="103"/>
      <c r="E308" s="103"/>
      <c r="F308" s="103"/>
      <c r="G308" s="103"/>
      <c r="H308" s="103"/>
    </row>
    <row r="309" spans="1:8" x14ac:dyDescent="0.25">
      <c r="A309" s="114">
        <v>3</v>
      </c>
      <c r="B309" s="115" t="s">
        <v>159</v>
      </c>
      <c r="C309" s="103"/>
      <c r="D309" s="103"/>
      <c r="E309" s="103"/>
      <c r="F309" s="103"/>
      <c r="G309" s="103"/>
      <c r="H309" s="103"/>
    </row>
    <row r="310" spans="1:8" x14ac:dyDescent="0.25">
      <c r="B310" s="93"/>
      <c r="D310" s="93"/>
      <c r="E310" s="91"/>
      <c r="F310" s="91"/>
      <c r="G310" s="93"/>
    </row>
    <row r="311" spans="1:8" x14ac:dyDescent="0.25">
      <c r="D311" s="91"/>
      <c r="E311" s="91"/>
      <c r="F311" s="93"/>
    </row>
    <row r="312" spans="1:8" x14ac:dyDescent="0.25">
      <c r="B312" s="91" t="s">
        <v>123</v>
      </c>
      <c r="D312" s="91" t="s">
        <v>124</v>
      </c>
      <c r="F312" s="82"/>
      <c r="G312" s="91" t="s">
        <v>125</v>
      </c>
    </row>
    <row r="313" spans="1:8" x14ac:dyDescent="0.25">
      <c r="B313" t="s">
        <v>126</v>
      </c>
      <c r="D313" t="s">
        <v>127</v>
      </c>
      <c r="E313" s="93"/>
      <c r="F313" s="86"/>
      <c r="G313" t="s">
        <v>128</v>
      </c>
    </row>
    <row r="314" spans="1:8" x14ac:dyDescent="0.25">
      <c r="B314" s="93" t="s">
        <v>89</v>
      </c>
      <c r="D314" s="93" t="s">
        <v>89</v>
      </c>
      <c r="E314" s="91"/>
      <c r="F314" s="91"/>
      <c r="G314" s="93" t="s">
        <v>89</v>
      </c>
    </row>
    <row r="315" spans="1:8" x14ac:dyDescent="0.25">
      <c r="D315" s="91"/>
      <c r="E315" s="91"/>
      <c r="F315" s="93"/>
    </row>
    <row r="316" spans="1:8" x14ac:dyDescent="0.25">
      <c r="B316" s="91" t="s">
        <v>129</v>
      </c>
      <c r="D316" s="91" t="s">
        <v>170</v>
      </c>
      <c r="F316" s="93"/>
      <c r="G316" s="91" t="s">
        <v>122</v>
      </c>
    </row>
    <row r="317" spans="1:8" ht="16.5" x14ac:dyDescent="0.3">
      <c r="B317" t="s">
        <v>118</v>
      </c>
      <c r="D317" t="s">
        <v>172</v>
      </c>
      <c r="E317" s="93"/>
      <c r="F317" s="87"/>
      <c r="G317" s="125" t="s">
        <v>88</v>
      </c>
    </row>
    <row r="318" spans="1:8" ht="16.5" x14ac:dyDescent="0.3">
      <c r="B318" s="93" t="s">
        <v>89</v>
      </c>
      <c r="D318" s="93" t="s">
        <v>134</v>
      </c>
      <c r="E318" s="82"/>
      <c r="F318" s="87"/>
      <c r="G318" s="93" t="s">
        <v>89</v>
      </c>
    </row>
    <row r="319" spans="1:8" x14ac:dyDescent="0.25">
      <c r="D319" s="82"/>
    </row>
    <row r="320" spans="1:8" x14ac:dyDescent="0.25">
      <c r="D320" s="91" t="s">
        <v>131</v>
      </c>
    </row>
    <row r="321" spans="4:4" x14ac:dyDescent="0.25">
      <c r="D321" t="s">
        <v>133</v>
      </c>
    </row>
    <row r="322" spans="4:4" x14ac:dyDescent="0.25">
      <c r="D322" s="93" t="s">
        <v>135</v>
      </c>
    </row>
    <row r="324" spans="4:4" ht="12.75" customHeight="1" x14ac:dyDescent="0.25"/>
    <row r="325" spans="4:4" ht="12.75" customHeight="1" x14ac:dyDescent="0.25"/>
    <row r="326" spans="4:4" ht="12.75" customHeight="1" x14ac:dyDescent="0.25"/>
    <row r="327" spans="4:4" ht="12.75" customHeight="1" x14ac:dyDescent="0.25"/>
    <row r="328" spans="4:4" ht="12.75" customHeight="1" x14ac:dyDescent="0.25"/>
    <row r="329" spans="4:4" ht="12.75" customHeight="1" x14ac:dyDescent="0.25"/>
    <row r="330" spans="4:4" ht="12.75" customHeight="1" x14ac:dyDescent="0.25"/>
    <row r="331" spans="4:4" ht="12.75" customHeight="1" x14ac:dyDescent="0.25"/>
    <row r="332" spans="4:4" ht="12.75" customHeight="1" x14ac:dyDescent="0.25"/>
    <row r="333" spans="4:4" ht="12.75" customHeight="1" x14ac:dyDescent="0.25"/>
    <row r="334" spans="4:4" ht="12.75" customHeight="1" x14ac:dyDescent="0.25"/>
    <row r="335" spans="4:4" ht="12.75" customHeight="1" x14ac:dyDescent="0.25"/>
    <row r="336" spans="4:4" ht="12.75" customHeight="1" x14ac:dyDescent="0.25"/>
    <row r="337" spans="1:8" ht="12.75" customHeight="1" x14ac:dyDescent="0.25"/>
    <row r="338" spans="1:8" ht="12.75" customHeight="1" x14ac:dyDescent="0.25"/>
    <row r="339" spans="1:8" ht="12.75" customHeight="1" x14ac:dyDescent="0.25"/>
    <row r="340" spans="1:8" ht="12.75" customHeight="1" x14ac:dyDescent="0.25"/>
    <row r="341" spans="1:8" ht="12.75" customHeight="1" x14ac:dyDescent="0.25"/>
    <row r="342" spans="1:8" x14ac:dyDescent="0.25">
      <c r="B342" t="e">
        <f>'ITB GOODS'!#REF!</f>
        <v>#REF!</v>
      </c>
    </row>
    <row r="343" spans="1:8" x14ac:dyDescent="0.25">
      <c r="A343" s="65"/>
      <c r="B343" s="275" t="e">
        <f>'ITB GOODS'!#REF!</f>
        <v>#REF!</v>
      </c>
      <c r="C343" s="275"/>
      <c r="D343" s="275"/>
      <c r="E343" s="275"/>
      <c r="F343" s="275"/>
      <c r="G343" s="104">
        <v>85000000</v>
      </c>
      <c r="H343" s="105" t="e">
        <f>'ITB GOODS'!#REF!</f>
        <v>#REF!</v>
      </c>
    </row>
    <row r="344" spans="1:8" x14ac:dyDescent="0.25">
      <c r="A344" s="106" t="s">
        <v>66</v>
      </c>
      <c r="B344" s="107"/>
      <c r="C344" s="108">
        <f>'Bid-Summary'!B86</f>
        <v>0</v>
      </c>
      <c r="D344" s="108">
        <f>'[1]Bid-Summary'!B248</f>
        <v>0</v>
      </c>
      <c r="E344" s="108"/>
      <c r="F344" s="109"/>
      <c r="G344" s="108"/>
      <c r="H344" s="110"/>
    </row>
    <row r="345" spans="1:8" ht="22.5" x14ac:dyDescent="0.25">
      <c r="A345" s="111">
        <v>1</v>
      </c>
      <c r="B345" s="112" t="s">
        <v>168</v>
      </c>
      <c r="C345" s="66"/>
      <c r="D345" s="113"/>
      <c r="E345" s="113"/>
      <c r="F345" s="113"/>
      <c r="G345" s="113"/>
      <c r="H345" s="67"/>
    </row>
    <row r="346" spans="1:8" ht="45" x14ac:dyDescent="0.25">
      <c r="A346" s="114">
        <v>2</v>
      </c>
      <c r="B346" s="115" t="s">
        <v>145</v>
      </c>
      <c r="C346" s="103"/>
      <c r="D346" s="103"/>
      <c r="E346" s="103"/>
      <c r="F346" s="103"/>
      <c r="G346" s="103"/>
      <c r="H346" s="67"/>
    </row>
    <row r="347" spans="1:8" ht="56.25" x14ac:dyDescent="0.25">
      <c r="A347" s="116">
        <v>3</v>
      </c>
      <c r="B347" s="117" t="s">
        <v>146</v>
      </c>
      <c r="C347" s="101"/>
      <c r="D347" s="102"/>
      <c r="E347" s="102"/>
      <c r="F347" s="102"/>
      <c r="G347" s="102"/>
      <c r="H347" s="67"/>
    </row>
    <row r="348" spans="1:8" ht="56.25" x14ac:dyDescent="0.25">
      <c r="A348" s="276">
        <v>4</v>
      </c>
      <c r="B348" s="118" t="s">
        <v>147</v>
      </c>
      <c r="C348" s="101"/>
      <c r="D348" s="102"/>
      <c r="E348" s="102"/>
      <c r="F348" s="102"/>
      <c r="G348" s="102"/>
      <c r="H348" s="67"/>
    </row>
    <row r="349" spans="1:8" x14ac:dyDescent="0.25">
      <c r="A349" s="277"/>
      <c r="B349" s="117" t="s">
        <v>148</v>
      </c>
      <c r="C349" s="101"/>
      <c r="D349" s="102"/>
      <c r="E349" s="102"/>
      <c r="F349" s="102"/>
      <c r="G349" s="102"/>
      <c r="H349" s="119"/>
    </row>
    <row r="350" spans="1:8" ht="33.75" x14ac:dyDescent="0.25">
      <c r="A350" s="120">
        <v>5</v>
      </c>
      <c r="B350" s="121" t="s">
        <v>149</v>
      </c>
      <c r="C350" s="81"/>
      <c r="D350" s="122"/>
      <c r="E350" s="122"/>
      <c r="F350" s="122"/>
      <c r="G350" s="122"/>
      <c r="H350" s="119"/>
    </row>
    <row r="351" spans="1:8" ht="67.5" x14ac:dyDescent="0.25">
      <c r="A351" s="116">
        <v>6</v>
      </c>
      <c r="B351" s="117" t="s">
        <v>150</v>
      </c>
      <c r="C351" s="103"/>
      <c r="D351" s="59"/>
      <c r="E351" s="59"/>
      <c r="F351" s="59"/>
      <c r="G351" s="59"/>
      <c r="H351" s="67"/>
    </row>
    <row r="352" spans="1:8" ht="22.5" x14ac:dyDescent="0.25">
      <c r="A352" s="116">
        <v>7</v>
      </c>
      <c r="B352" s="117" t="s">
        <v>151</v>
      </c>
      <c r="C352" s="101"/>
      <c r="D352" s="102"/>
      <c r="E352" s="102"/>
      <c r="F352" s="102"/>
      <c r="G352" s="102"/>
      <c r="H352" s="103"/>
    </row>
    <row r="353" spans="1:8" ht="45" x14ac:dyDescent="0.25">
      <c r="A353" s="273">
        <v>8</v>
      </c>
      <c r="B353" s="123" t="s">
        <v>153</v>
      </c>
      <c r="C353" s="103"/>
      <c r="D353" s="59"/>
      <c r="E353" s="59"/>
      <c r="F353" s="59"/>
      <c r="G353" s="59"/>
      <c r="H353" s="103"/>
    </row>
    <row r="354" spans="1:8" ht="22.5" x14ac:dyDescent="0.25">
      <c r="A354" s="274"/>
      <c r="B354" s="121" t="s">
        <v>154</v>
      </c>
      <c r="C354" s="103"/>
      <c r="D354" s="59"/>
      <c r="E354" s="59"/>
      <c r="F354" s="59"/>
      <c r="G354" s="59"/>
      <c r="H354" s="103"/>
    </row>
    <row r="355" spans="1:8" ht="45" x14ac:dyDescent="0.25">
      <c r="A355" s="278">
        <v>9</v>
      </c>
      <c r="B355" s="124" t="s">
        <v>155</v>
      </c>
      <c r="C355" s="103"/>
      <c r="D355" s="103"/>
      <c r="E355" s="103"/>
      <c r="F355" s="103"/>
      <c r="G355" s="103"/>
      <c r="H355" s="103"/>
    </row>
    <row r="356" spans="1:8" ht="33.75" x14ac:dyDescent="0.25">
      <c r="A356" s="279"/>
      <c r="B356" s="115" t="s">
        <v>156</v>
      </c>
      <c r="C356" s="103"/>
      <c r="D356" s="103"/>
      <c r="E356" s="103"/>
      <c r="F356" s="103"/>
      <c r="G356" s="103"/>
      <c r="H356" s="103"/>
    </row>
    <row r="357" spans="1:8" x14ac:dyDescent="0.25">
      <c r="A357" s="271" t="s">
        <v>67</v>
      </c>
      <c r="B357" s="272"/>
      <c r="C357" s="103"/>
      <c r="D357" s="103"/>
      <c r="E357" s="103"/>
      <c r="F357" s="103"/>
      <c r="G357" s="103"/>
      <c r="H357" s="103"/>
    </row>
    <row r="358" spans="1:8" ht="22.5" x14ac:dyDescent="0.25">
      <c r="A358" s="114">
        <v>1</v>
      </c>
      <c r="B358" s="115" t="s">
        <v>157</v>
      </c>
      <c r="C358" s="103"/>
      <c r="D358" s="103"/>
      <c r="E358" s="103"/>
      <c r="F358" s="103"/>
      <c r="G358" s="103"/>
      <c r="H358" s="103"/>
    </row>
    <row r="359" spans="1:8" ht="98.45" customHeight="1" x14ac:dyDescent="0.25">
      <c r="A359" s="114">
        <v>2</v>
      </c>
      <c r="B359" s="115" t="s">
        <v>158</v>
      </c>
      <c r="C359" s="103"/>
      <c r="D359" s="103"/>
      <c r="E359" s="103"/>
      <c r="F359" s="103"/>
      <c r="G359" s="103"/>
      <c r="H359" s="103"/>
    </row>
    <row r="360" spans="1:8" x14ac:dyDescent="0.25">
      <c r="A360" s="114">
        <v>3</v>
      </c>
      <c r="B360" s="115" t="s">
        <v>159</v>
      </c>
      <c r="C360" s="103"/>
      <c r="D360" s="103"/>
      <c r="E360" s="103"/>
      <c r="F360" s="103"/>
      <c r="G360" s="103"/>
      <c r="H360" s="103"/>
    </row>
    <row r="361" spans="1:8" x14ac:dyDescent="0.25">
      <c r="B361" s="93"/>
      <c r="D361" s="93"/>
      <c r="E361" s="91"/>
      <c r="F361" s="91"/>
      <c r="G361" s="93"/>
    </row>
    <row r="362" spans="1:8" x14ac:dyDescent="0.25">
      <c r="D362" s="91"/>
      <c r="E362" s="91"/>
      <c r="F362" s="93"/>
    </row>
    <row r="363" spans="1:8" x14ac:dyDescent="0.25">
      <c r="B363" s="91" t="s">
        <v>123</v>
      </c>
      <c r="D363" s="91" t="s">
        <v>124</v>
      </c>
      <c r="F363" s="82"/>
      <c r="G363" s="91" t="s">
        <v>125</v>
      </c>
    </row>
    <row r="364" spans="1:8" x14ac:dyDescent="0.25">
      <c r="B364" t="s">
        <v>126</v>
      </c>
      <c r="D364" t="s">
        <v>127</v>
      </c>
      <c r="E364" s="93"/>
      <c r="F364" s="86"/>
      <c r="G364" t="s">
        <v>128</v>
      </c>
    </row>
    <row r="365" spans="1:8" x14ac:dyDescent="0.25">
      <c r="B365" s="93" t="s">
        <v>89</v>
      </c>
      <c r="D365" s="93" t="s">
        <v>89</v>
      </c>
      <c r="E365" s="91"/>
      <c r="F365" s="91"/>
      <c r="G365" s="93" t="s">
        <v>89</v>
      </c>
    </row>
    <row r="366" spans="1:8" x14ac:dyDescent="0.25">
      <c r="D366" s="91"/>
      <c r="E366" s="91"/>
      <c r="F366" s="93"/>
    </row>
    <row r="367" spans="1:8" x14ac:dyDescent="0.25">
      <c r="B367" s="91" t="s">
        <v>129</v>
      </c>
      <c r="D367" s="91" t="s">
        <v>170</v>
      </c>
      <c r="F367" s="93"/>
      <c r="G367" s="91" t="s">
        <v>122</v>
      </c>
    </row>
    <row r="368" spans="1:8" ht="16.5" x14ac:dyDescent="0.3">
      <c r="B368" t="s">
        <v>118</v>
      </c>
      <c r="D368" t="s">
        <v>172</v>
      </c>
      <c r="E368" s="93"/>
      <c r="F368" s="87"/>
      <c r="G368" s="125" t="s">
        <v>88</v>
      </c>
    </row>
    <row r="369" spans="2:7" ht="16.5" x14ac:dyDescent="0.3">
      <c r="B369" s="93" t="s">
        <v>89</v>
      </c>
      <c r="D369" s="93" t="s">
        <v>134</v>
      </c>
      <c r="E369" s="82"/>
      <c r="F369" s="87"/>
      <c r="G369" s="93" t="s">
        <v>89</v>
      </c>
    </row>
    <row r="370" spans="2:7" x14ac:dyDescent="0.25">
      <c r="D370" s="82"/>
    </row>
    <row r="371" spans="2:7" x14ac:dyDescent="0.25">
      <c r="D371" s="91" t="s">
        <v>131</v>
      </c>
    </row>
    <row r="372" spans="2:7" x14ac:dyDescent="0.25">
      <c r="D372" t="s">
        <v>133</v>
      </c>
    </row>
    <row r="373" spans="2:7" ht="9.75" customHeight="1" x14ac:dyDescent="0.25">
      <c r="D373" s="93" t="s">
        <v>135</v>
      </c>
    </row>
    <row r="374" spans="2:7" ht="17.25" customHeight="1" x14ac:dyDescent="0.25">
      <c r="D374" s="93"/>
    </row>
    <row r="375" spans="2:7" ht="17.25" customHeight="1" x14ac:dyDescent="0.25">
      <c r="D375" s="93"/>
    </row>
    <row r="376" spans="2:7" ht="17.25" customHeight="1" x14ac:dyDescent="0.25">
      <c r="D376" s="93"/>
    </row>
    <row r="377" spans="2:7" ht="17.25" customHeight="1" x14ac:dyDescent="0.25">
      <c r="D377" s="93"/>
    </row>
    <row r="378" spans="2:7" ht="17.25" customHeight="1" x14ac:dyDescent="0.25">
      <c r="D378" s="93"/>
    </row>
    <row r="379" spans="2:7" ht="17.25" customHeight="1" x14ac:dyDescent="0.25">
      <c r="D379" s="93"/>
    </row>
    <row r="380" spans="2:7" ht="17.25" customHeight="1" x14ac:dyDescent="0.25">
      <c r="D380" s="93"/>
    </row>
    <row r="381" spans="2:7" ht="17.25" customHeight="1" x14ac:dyDescent="0.25">
      <c r="D381" s="93"/>
    </row>
    <row r="382" spans="2:7" ht="17.25" customHeight="1" x14ac:dyDescent="0.25">
      <c r="D382" s="93"/>
    </row>
    <row r="383" spans="2:7" ht="17.25" customHeight="1" x14ac:dyDescent="0.25">
      <c r="D383" s="93"/>
    </row>
    <row r="384" spans="2:7" ht="17.25" customHeight="1" x14ac:dyDescent="0.25">
      <c r="D384" s="93"/>
    </row>
    <row r="385" spans="1:8" ht="17.25" customHeight="1" x14ac:dyDescent="0.25">
      <c r="D385" s="93"/>
    </row>
    <row r="386" spans="1:8" ht="17.25" customHeight="1" x14ac:dyDescent="0.25">
      <c r="D386" s="93"/>
    </row>
    <row r="387" spans="1:8" ht="17.25" customHeight="1" x14ac:dyDescent="0.25">
      <c r="D387" s="93"/>
    </row>
    <row r="388" spans="1:8" x14ac:dyDescent="0.25">
      <c r="B388" t="e">
        <f>'ITB GOODS'!#REF!</f>
        <v>#REF!</v>
      </c>
    </row>
    <row r="389" spans="1:8" x14ac:dyDescent="0.25">
      <c r="A389" s="65"/>
      <c r="B389" s="275" t="e">
        <f>'ITB GOODS'!#REF!</f>
        <v>#REF!</v>
      </c>
      <c r="C389" s="275"/>
      <c r="D389" s="275"/>
      <c r="E389" s="275"/>
      <c r="F389" s="275"/>
      <c r="G389" s="104">
        <v>85000000</v>
      </c>
      <c r="H389" s="105" t="e">
        <f>'ITB GOODS'!#REF!</f>
        <v>#REF!</v>
      </c>
    </row>
    <row r="390" spans="1:8" x14ac:dyDescent="0.25">
      <c r="A390" s="106" t="s">
        <v>66</v>
      </c>
      <c r="B390" s="107"/>
      <c r="C390" s="108">
        <f>'Bid-Summary'!B97</f>
        <v>0</v>
      </c>
      <c r="D390" s="108">
        <f>'Bid-Summary'!B98</f>
        <v>0</v>
      </c>
      <c r="E390" s="108"/>
      <c r="F390" s="109"/>
      <c r="G390" s="108">
        <f>'[1]Bid-Summary'!B286</f>
        <v>0</v>
      </c>
      <c r="H390" s="110"/>
    </row>
    <row r="391" spans="1:8" ht="22.5" x14ac:dyDescent="0.25">
      <c r="A391" s="111">
        <v>1</v>
      </c>
      <c r="B391" s="112" t="s">
        <v>168</v>
      </c>
      <c r="C391" s="66"/>
      <c r="D391" s="113"/>
      <c r="E391" s="113"/>
      <c r="F391" s="113"/>
      <c r="G391" s="113"/>
      <c r="H391" s="67"/>
    </row>
    <row r="392" spans="1:8" ht="45" x14ac:dyDescent="0.25">
      <c r="A392" s="114">
        <v>2</v>
      </c>
      <c r="B392" s="115" t="s">
        <v>145</v>
      </c>
      <c r="C392" s="103"/>
      <c r="D392" s="103"/>
      <c r="E392" s="103"/>
      <c r="F392" s="103"/>
      <c r="G392" s="103"/>
      <c r="H392" s="67"/>
    </row>
    <row r="393" spans="1:8" ht="56.25" x14ac:dyDescent="0.25">
      <c r="A393" s="116">
        <v>3</v>
      </c>
      <c r="B393" s="117" t="s">
        <v>146</v>
      </c>
      <c r="C393" s="101"/>
      <c r="D393" s="102"/>
      <c r="E393" s="102"/>
      <c r="F393" s="102"/>
      <c r="G393" s="102"/>
      <c r="H393" s="67"/>
    </row>
    <row r="394" spans="1:8" ht="56.25" x14ac:dyDescent="0.25">
      <c r="A394" s="276">
        <v>4</v>
      </c>
      <c r="B394" s="118" t="s">
        <v>147</v>
      </c>
      <c r="C394" s="101"/>
      <c r="D394" s="102"/>
      <c r="E394" s="102"/>
      <c r="F394" s="102"/>
      <c r="G394" s="102"/>
      <c r="H394" s="67"/>
    </row>
    <row r="395" spans="1:8" x14ac:dyDescent="0.25">
      <c r="A395" s="277"/>
      <c r="B395" s="117" t="s">
        <v>148</v>
      </c>
      <c r="C395" s="101"/>
      <c r="D395" s="102"/>
      <c r="E395" s="102"/>
      <c r="F395" s="102"/>
      <c r="G395" s="102"/>
      <c r="H395" s="119"/>
    </row>
    <row r="396" spans="1:8" ht="33.75" x14ac:dyDescent="0.25">
      <c r="A396" s="120">
        <v>5</v>
      </c>
      <c r="B396" s="121" t="s">
        <v>149</v>
      </c>
      <c r="C396" s="81"/>
      <c r="D396" s="122"/>
      <c r="E396" s="122"/>
      <c r="F396" s="122"/>
      <c r="G396" s="122"/>
      <c r="H396" s="119"/>
    </row>
    <row r="397" spans="1:8" ht="67.5" x14ac:dyDescent="0.25">
      <c r="A397" s="116">
        <v>6</v>
      </c>
      <c r="B397" s="117" t="s">
        <v>150</v>
      </c>
      <c r="C397" s="103"/>
      <c r="D397" s="59"/>
      <c r="E397" s="59"/>
      <c r="F397" s="59"/>
      <c r="G397" s="59"/>
      <c r="H397" s="67"/>
    </row>
    <row r="398" spans="1:8" ht="22.5" x14ac:dyDescent="0.25">
      <c r="A398" s="116">
        <v>7</v>
      </c>
      <c r="B398" s="117" t="s">
        <v>151</v>
      </c>
      <c r="C398" s="101"/>
      <c r="D398" s="102"/>
      <c r="E398" s="102"/>
      <c r="F398" s="102"/>
      <c r="G398" s="102"/>
      <c r="H398" s="103"/>
    </row>
    <row r="399" spans="1:8" ht="45" x14ac:dyDescent="0.25">
      <c r="A399" s="273">
        <v>8</v>
      </c>
      <c r="B399" s="123" t="s">
        <v>153</v>
      </c>
      <c r="C399" s="103"/>
      <c r="D399" s="59"/>
      <c r="E399" s="59"/>
      <c r="F399" s="59"/>
      <c r="G399" s="59"/>
      <c r="H399" s="103"/>
    </row>
    <row r="400" spans="1:8" ht="22.5" x14ac:dyDescent="0.25">
      <c r="A400" s="274"/>
      <c r="B400" s="121" t="s">
        <v>154</v>
      </c>
      <c r="C400" s="103"/>
      <c r="D400" s="59"/>
      <c r="E400" s="59"/>
      <c r="F400" s="59"/>
      <c r="G400" s="59"/>
      <c r="H400" s="103"/>
    </row>
    <row r="401" spans="1:8" ht="45" x14ac:dyDescent="0.25">
      <c r="A401" s="278">
        <v>9</v>
      </c>
      <c r="B401" s="124" t="s">
        <v>155</v>
      </c>
      <c r="C401" s="103"/>
      <c r="D401" s="103"/>
      <c r="E401" s="103"/>
      <c r="F401" s="103"/>
      <c r="G401" s="103"/>
      <c r="H401" s="103"/>
    </row>
    <row r="402" spans="1:8" ht="33.75" x14ac:dyDescent="0.25">
      <c r="A402" s="279"/>
      <c r="B402" s="115" t="s">
        <v>156</v>
      </c>
      <c r="C402" s="103"/>
      <c r="D402" s="103"/>
      <c r="E402" s="103"/>
      <c r="F402" s="103"/>
      <c r="G402" s="103"/>
      <c r="H402" s="103"/>
    </row>
    <row r="403" spans="1:8" x14ac:dyDescent="0.25">
      <c r="A403" s="271" t="s">
        <v>67</v>
      </c>
      <c r="B403" s="272"/>
      <c r="C403" s="103"/>
      <c r="D403" s="103"/>
      <c r="E403" s="103"/>
      <c r="F403" s="103"/>
      <c r="G403" s="103"/>
      <c r="H403" s="103"/>
    </row>
    <row r="404" spans="1:8" ht="22.5" x14ac:dyDescent="0.25">
      <c r="A404" s="114">
        <v>1</v>
      </c>
      <c r="B404" s="115" t="s">
        <v>157</v>
      </c>
      <c r="C404" s="103"/>
      <c r="D404" s="103"/>
      <c r="E404" s="103"/>
      <c r="F404" s="103"/>
      <c r="G404" s="103"/>
      <c r="H404" s="103"/>
    </row>
    <row r="405" spans="1:8" ht="101.25" x14ac:dyDescent="0.25">
      <c r="A405" s="114">
        <v>2</v>
      </c>
      <c r="B405" s="115" t="s">
        <v>158</v>
      </c>
      <c r="C405" s="103"/>
      <c r="D405" s="103"/>
      <c r="E405" s="103"/>
      <c r="F405" s="103"/>
      <c r="G405" s="103"/>
      <c r="H405" s="103"/>
    </row>
    <row r="406" spans="1:8" x14ac:dyDescent="0.25">
      <c r="A406" s="114">
        <v>3</v>
      </c>
      <c r="B406" s="115" t="s">
        <v>159</v>
      </c>
      <c r="C406" s="103"/>
      <c r="D406" s="103"/>
      <c r="E406" s="103"/>
      <c r="F406" s="103"/>
      <c r="G406" s="103"/>
      <c r="H406" s="103"/>
    </row>
    <row r="407" spans="1:8" x14ac:dyDescent="0.25">
      <c r="B407" s="93"/>
      <c r="D407" s="93"/>
      <c r="E407" s="91"/>
      <c r="F407" s="91"/>
      <c r="G407" s="93"/>
    </row>
    <row r="408" spans="1:8" x14ac:dyDescent="0.25">
      <c r="D408" s="91"/>
      <c r="E408" s="91"/>
      <c r="F408" s="93"/>
    </row>
    <row r="409" spans="1:8" x14ac:dyDescent="0.25">
      <c r="B409" s="91" t="s">
        <v>123</v>
      </c>
      <c r="D409" s="91" t="s">
        <v>124</v>
      </c>
      <c r="F409" s="82"/>
      <c r="G409" s="91" t="s">
        <v>125</v>
      </c>
    </row>
    <row r="410" spans="1:8" x14ac:dyDescent="0.25">
      <c r="B410" t="s">
        <v>126</v>
      </c>
      <c r="D410" t="s">
        <v>127</v>
      </c>
      <c r="E410" s="93"/>
      <c r="F410" s="86"/>
      <c r="G410" t="s">
        <v>128</v>
      </c>
    </row>
    <row r="411" spans="1:8" x14ac:dyDescent="0.25">
      <c r="B411" s="93" t="s">
        <v>89</v>
      </c>
      <c r="D411" s="93" t="s">
        <v>89</v>
      </c>
      <c r="E411" s="91"/>
      <c r="F411" s="91"/>
      <c r="G411" s="93" t="s">
        <v>89</v>
      </c>
    </row>
    <row r="412" spans="1:8" x14ac:dyDescent="0.25">
      <c r="D412" s="91"/>
      <c r="E412" s="91"/>
      <c r="F412" s="93"/>
    </row>
    <row r="413" spans="1:8" x14ac:dyDescent="0.25">
      <c r="B413" s="91" t="s">
        <v>129</v>
      </c>
      <c r="D413" s="91" t="s">
        <v>170</v>
      </c>
      <c r="F413" s="93"/>
      <c r="G413" s="91" t="s">
        <v>122</v>
      </c>
    </row>
    <row r="414" spans="1:8" ht="16.5" x14ac:dyDescent="0.3">
      <c r="B414" t="s">
        <v>118</v>
      </c>
      <c r="D414" t="s">
        <v>172</v>
      </c>
      <c r="E414" s="93"/>
      <c r="F414" s="87"/>
      <c r="G414" s="125" t="s">
        <v>88</v>
      </c>
    </row>
    <row r="415" spans="1:8" ht="16.5" x14ac:dyDescent="0.3">
      <c r="B415" s="93" t="s">
        <v>89</v>
      </c>
      <c r="D415" s="93" t="s">
        <v>134</v>
      </c>
      <c r="E415" s="82"/>
      <c r="F415" s="87"/>
      <c r="G415" s="93" t="s">
        <v>89</v>
      </c>
    </row>
    <row r="416" spans="1:8" x14ac:dyDescent="0.25">
      <c r="D416" s="82"/>
    </row>
    <row r="417" spans="4:4" x14ac:dyDescent="0.25">
      <c r="D417" s="91" t="s">
        <v>131</v>
      </c>
    </row>
    <row r="418" spans="4:4" x14ac:dyDescent="0.25">
      <c r="D418" t="s">
        <v>133</v>
      </c>
    </row>
    <row r="419" spans="4:4" ht="14.45" customHeight="1" x14ac:dyDescent="0.25">
      <c r="D419" s="93" t="s">
        <v>135</v>
      </c>
    </row>
    <row r="420" spans="4:4" ht="15" customHeight="1" x14ac:dyDescent="0.25">
      <c r="D420" s="93"/>
    </row>
    <row r="421" spans="4:4" ht="15" customHeight="1" x14ac:dyDescent="0.25">
      <c r="D421" s="93"/>
    </row>
    <row r="422" spans="4:4" ht="15" customHeight="1" x14ac:dyDescent="0.25">
      <c r="D422" s="93"/>
    </row>
    <row r="423" spans="4:4" ht="15" customHeight="1" x14ac:dyDescent="0.25">
      <c r="D423" s="93"/>
    </row>
    <row r="424" spans="4:4" ht="15" customHeight="1" x14ac:dyDescent="0.25">
      <c r="D424" s="93"/>
    </row>
    <row r="425" spans="4:4" ht="15" customHeight="1" x14ac:dyDescent="0.25">
      <c r="D425" s="93"/>
    </row>
    <row r="426" spans="4:4" ht="15" customHeight="1" x14ac:dyDescent="0.25">
      <c r="D426" s="93"/>
    </row>
    <row r="427" spans="4:4" ht="15" customHeight="1" x14ac:dyDescent="0.25">
      <c r="D427" s="93"/>
    </row>
    <row r="428" spans="4:4" ht="15" customHeight="1" x14ac:dyDescent="0.25">
      <c r="D428" s="93"/>
    </row>
    <row r="429" spans="4:4" ht="15" customHeight="1" x14ac:dyDescent="0.25">
      <c r="D429" s="93"/>
    </row>
    <row r="430" spans="4:4" ht="15" customHeight="1" x14ac:dyDescent="0.25">
      <c r="D430" s="93"/>
    </row>
    <row r="431" spans="4:4" ht="15" customHeight="1" x14ac:dyDescent="0.25">
      <c r="D431" s="93"/>
    </row>
    <row r="432" spans="4:4" ht="15" customHeight="1" x14ac:dyDescent="0.25">
      <c r="D432" s="93"/>
    </row>
    <row r="433" spans="1:8" ht="15" customHeight="1" x14ac:dyDescent="0.25">
      <c r="D433" s="93"/>
    </row>
    <row r="434" spans="1:8" ht="15" customHeight="1" x14ac:dyDescent="0.25">
      <c r="D434" s="93"/>
    </row>
    <row r="435" spans="1:8" x14ac:dyDescent="0.25">
      <c r="B435" s="126" t="e">
        <f>'ITB GOODS'!#REF!</f>
        <v>#REF!</v>
      </c>
    </row>
    <row r="436" spans="1:8" x14ac:dyDescent="0.25">
      <c r="A436" s="65"/>
      <c r="B436" s="275" t="e">
        <f>'ITB GOODS'!#REF!</f>
        <v>#REF!</v>
      </c>
      <c r="C436" s="275"/>
      <c r="D436" s="275"/>
      <c r="E436" s="275"/>
      <c r="F436" s="275"/>
      <c r="G436" s="104">
        <v>85000000</v>
      </c>
      <c r="H436" s="105" t="e">
        <f>'ITB GOODS'!#REF!</f>
        <v>#REF!</v>
      </c>
    </row>
    <row r="437" spans="1:8" x14ac:dyDescent="0.25">
      <c r="A437" s="106" t="s">
        <v>66</v>
      </c>
      <c r="B437" s="107"/>
      <c r="C437" s="108">
        <f>'Bid-Summary'!B108:E108</f>
        <v>0</v>
      </c>
      <c r="D437" s="108"/>
      <c r="E437" s="108"/>
      <c r="F437" s="109"/>
      <c r="G437" s="108">
        <f>'[1]Bid-Summary'!B321</f>
        <v>0</v>
      </c>
      <c r="H437" s="110"/>
    </row>
    <row r="438" spans="1:8" ht="22.5" x14ac:dyDescent="0.25">
      <c r="A438" s="111">
        <v>1</v>
      </c>
      <c r="B438" s="112" t="s">
        <v>168</v>
      </c>
      <c r="C438" s="66"/>
      <c r="D438" s="113"/>
      <c r="E438" s="113"/>
      <c r="F438" s="113"/>
      <c r="G438" s="113"/>
      <c r="H438" s="67"/>
    </row>
    <row r="439" spans="1:8" ht="45" x14ac:dyDescent="0.25">
      <c r="A439" s="114">
        <v>2</v>
      </c>
      <c r="B439" s="115" t="s">
        <v>145</v>
      </c>
      <c r="C439" s="103"/>
      <c r="D439" s="103"/>
      <c r="E439" s="103"/>
      <c r="F439" s="103"/>
      <c r="G439" s="103"/>
      <c r="H439" s="67"/>
    </row>
    <row r="440" spans="1:8" ht="56.25" x14ac:dyDescent="0.25">
      <c r="A440" s="116">
        <v>3</v>
      </c>
      <c r="B440" s="117" t="s">
        <v>146</v>
      </c>
      <c r="C440" s="101"/>
      <c r="D440" s="102"/>
      <c r="E440" s="102"/>
      <c r="F440" s="102"/>
      <c r="G440" s="102"/>
      <c r="H440" s="67"/>
    </row>
    <row r="441" spans="1:8" ht="56.25" x14ac:dyDescent="0.25">
      <c r="A441" s="276">
        <v>4</v>
      </c>
      <c r="B441" s="118" t="s">
        <v>147</v>
      </c>
      <c r="C441" s="101"/>
      <c r="D441" s="102"/>
      <c r="E441" s="102"/>
      <c r="F441" s="102"/>
      <c r="G441" s="102"/>
      <c r="H441" s="67"/>
    </row>
    <row r="442" spans="1:8" x14ac:dyDescent="0.25">
      <c r="A442" s="277"/>
      <c r="B442" s="117" t="s">
        <v>148</v>
      </c>
      <c r="C442" s="101"/>
      <c r="D442" s="102"/>
      <c r="E442" s="102"/>
      <c r="F442" s="102"/>
      <c r="G442" s="102"/>
      <c r="H442" s="119"/>
    </row>
    <row r="443" spans="1:8" ht="33.75" x14ac:dyDescent="0.25">
      <c r="A443" s="120">
        <v>5</v>
      </c>
      <c r="B443" s="121" t="s">
        <v>149</v>
      </c>
      <c r="C443" s="81"/>
      <c r="D443" s="122"/>
      <c r="E443" s="122"/>
      <c r="F443" s="122"/>
      <c r="G443" s="122"/>
      <c r="H443" s="119"/>
    </row>
    <row r="444" spans="1:8" ht="67.5" x14ac:dyDescent="0.25">
      <c r="A444" s="116">
        <v>6</v>
      </c>
      <c r="B444" s="117" t="s">
        <v>150</v>
      </c>
      <c r="C444" s="103"/>
      <c r="D444" s="59"/>
      <c r="E444" s="59"/>
      <c r="F444" s="59"/>
      <c r="G444" s="59"/>
      <c r="H444" s="67"/>
    </row>
    <row r="445" spans="1:8" ht="22.5" x14ac:dyDescent="0.25">
      <c r="A445" s="116">
        <v>7</v>
      </c>
      <c r="B445" s="117" t="s">
        <v>151</v>
      </c>
      <c r="C445" s="101"/>
      <c r="D445" s="102"/>
      <c r="E445" s="102"/>
      <c r="F445" s="102"/>
      <c r="G445" s="102"/>
      <c r="H445" s="103"/>
    </row>
    <row r="446" spans="1:8" ht="45" x14ac:dyDescent="0.25">
      <c r="A446" s="273">
        <v>8</v>
      </c>
      <c r="B446" s="123" t="s">
        <v>153</v>
      </c>
      <c r="C446" s="103"/>
      <c r="D446" s="59"/>
      <c r="E446" s="59"/>
      <c r="F446" s="59"/>
      <c r="G446" s="59"/>
      <c r="H446" s="103"/>
    </row>
    <row r="447" spans="1:8" ht="22.5" x14ac:dyDescent="0.25">
      <c r="A447" s="274"/>
      <c r="B447" s="121" t="s">
        <v>154</v>
      </c>
      <c r="C447" s="103"/>
      <c r="D447" s="59"/>
      <c r="E447" s="59"/>
      <c r="F447" s="59"/>
      <c r="G447" s="59"/>
      <c r="H447" s="103"/>
    </row>
    <row r="448" spans="1:8" ht="45" x14ac:dyDescent="0.25">
      <c r="A448" s="278">
        <v>9</v>
      </c>
      <c r="B448" s="124" t="s">
        <v>155</v>
      </c>
      <c r="C448" s="103"/>
      <c r="D448" s="103"/>
      <c r="E448" s="103"/>
      <c r="F448" s="103"/>
      <c r="G448" s="103"/>
      <c r="H448" s="103"/>
    </row>
    <row r="449" spans="1:8" ht="33.75" x14ac:dyDescent="0.25">
      <c r="A449" s="279"/>
      <c r="B449" s="115" t="s">
        <v>156</v>
      </c>
      <c r="C449" s="103"/>
      <c r="D449" s="103"/>
      <c r="E449" s="103"/>
      <c r="F449" s="103"/>
      <c r="G449" s="103"/>
      <c r="H449" s="103"/>
    </row>
    <row r="450" spans="1:8" x14ac:dyDescent="0.25">
      <c r="A450" s="271" t="s">
        <v>67</v>
      </c>
      <c r="B450" s="272"/>
      <c r="C450" s="103"/>
      <c r="D450" s="103"/>
      <c r="E450" s="103"/>
      <c r="F450" s="103"/>
      <c r="G450" s="103"/>
      <c r="H450" s="103"/>
    </row>
    <row r="451" spans="1:8" ht="22.5" x14ac:dyDescent="0.25">
      <c r="A451" s="114">
        <v>1</v>
      </c>
      <c r="B451" s="115" t="s">
        <v>157</v>
      </c>
      <c r="C451" s="103"/>
      <c r="D451" s="103"/>
      <c r="E451" s="103"/>
      <c r="F451" s="103"/>
      <c r="G451" s="103"/>
      <c r="H451" s="103"/>
    </row>
    <row r="452" spans="1:8" ht="101.25" x14ac:dyDescent="0.25">
      <c r="A452" s="114">
        <v>2</v>
      </c>
      <c r="B452" s="115" t="s">
        <v>158</v>
      </c>
      <c r="C452" s="103"/>
      <c r="D452" s="103"/>
      <c r="E452" s="103"/>
      <c r="F452" s="103"/>
      <c r="G452" s="103"/>
      <c r="H452" s="103"/>
    </row>
    <row r="453" spans="1:8" x14ac:dyDescent="0.25">
      <c r="A453" s="114">
        <v>3</v>
      </c>
      <c r="B453" s="115" t="s">
        <v>159</v>
      </c>
      <c r="C453" s="103"/>
      <c r="D453" s="103"/>
      <c r="E453" s="103"/>
      <c r="F453" s="103"/>
      <c r="G453" s="103"/>
      <c r="H453" s="103"/>
    </row>
    <row r="454" spans="1:8" x14ac:dyDescent="0.25">
      <c r="B454" s="93"/>
      <c r="D454" s="93"/>
      <c r="E454" s="91"/>
      <c r="F454" s="91"/>
      <c r="G454" s="93"/>
    </row>
    <row r="455" spans="1:8" x14ac:dyDescent="0.25">
      <c r="D455" s="91"/>
      <c r="E455" s="91"/>
      <c r="F455" s="93"/>
    </row>
    <row r="456" spans="1:8" x14ac:dyDescent="0.25">
      <c r="B456" s="91" t="s">
        <v>123</v>
      </c>
      <c r="D456" s="91" t="s">
        <v>124</v>
      </c>
      <c r="F456" s="82"/>
      <c r="G456" s="91" t="s">
        <v>125</v>
      </c>
    </row>
    <row r="457" spans="1:8" x14ac:dyDescent="0.25">
      <c r="B457" t="s">
        <v>126</v>
      </c>
      <c r="D457" t="s">
        <v>127</v>
      </c>
      <c r="E457" s="93"/>
      <c r="F457" s="86"/>
      <c r="G457" t="s">
        <v>128</v>
      </c>
    </row>
    <row r="458" spans="1:8" x14ac:dyDescent="0.25">
      <c r="B458" s="93" t="s">
        <v>89</v>
      </c>
      <c r="D458" s="93" t="s">
        <v>89</v>
      </c>
      <c r="E458" s="91"/>
      <c r="F458" s="91"/>
      <c r="G458" s="93" t="s">
        <v>89</v>
      </c>
    </row>
    <row r="459" spans="1:8" x14ac:dyDescent="0.25">
      <c r="D459" s="91"/>
      <c r="E459" s="91"/>
      <c r="F459" s="93"/>
    </row>
    <row r="460" spans="1:8" x14ac:dyDescent="0.25">
      <c r="B460" s="91" t="s">
        <v>129</v>
      </c>
      <c r="D460" s="91" t="s">
        <v>170</v>
      </c>
      <c r="F460" s="93"/>
      <c r="G460" s="91" t="s">
        <v>122</v>
      </c>
    </row>
    <row r="461" spans="1:8" ht="16.5" x14ac:dyDescent="0.3">
      <c r="B461" t="s">
        <v>118</v>
      </c>
      <c r="D461" t="s">
        <v>172</v>
      </c>
      <c r="E461" s="93"/>
      <c r="F461" s="87"/>
      <c r="G461" s="125" t="s">
        <v>88</v>
      </c>
    </row>
    <row r="462" spans="1:8" ht="16.5" x14ac:dyDescent="0.3">
      <c r="B462" s="93" t="s">
        <v>89</v>
      </c>
      <c r="D462" s="93" t="s">
        <v>134</v>
      </c>
      <c r="E462" s="82"/>
      <c r="F462" s="87"/>
      <c r="G462" s="93" t="s">
        <v>89</v>
      </c>
    </row>
    <row r="463" spans="1:8" x14ac:dyDescent="0.25">
      <c r="D463" s="82"/>
    </row>
    <row r="464" spans="1:8" x14ac:dyDescent="0.25">
      <c r="D464" s="91" t="s">
        <v>131</v>
      </c>
    </row>
    <row r="465" spans="1:8" x14ac:dyDescent="0.25">
      <c r="D465" t="s">
        <v>133</v>
      </c>
    </row>
    <row r="466" spans="1:8" x14ac:dyDescent="0.25">
      <c r="D466" s="93" t="s">
        <v>135</v>
      </c>
    </row>
    <row r="468" spans="1:8" ht="105.75" customHeight="1" x14ac:dyDescent="0.25"/>
    <row r="469" spans="1:8" x14ac:dyDescent="0.25">
      <c r="B469" t="e">
        <f>'ITB GOODS'!#REF!</f>
        <v>#REF!</v>
      </c>
    </row>
    <row r="470" spans="1:8" x14ac:dyDescent="0.25">
      <c r="A470" s="65"/>
      <c r="B470" s="275" t="e">
        <f>'ITB GOODS'!#REF!</f>
        <v>#REF!</v>
      </c>
      <c r="C470" s="275"/>
      <c r="D470" s="275"/>
      <c r="E470" s="275"/>
      <c r="F470" s="275"/>
      <c r="G470" s="104">
        <v>85000000</v>
      </c>
      <c r="H470" s="105" t="e">
        <f>'ITB GOODS'!#REF!</f>
        <v>#REF!</v>
      </c>
    </row>
    <row r="471" spans="1:8" ht="23.25" customHeight="1" x14ac:dyDescent="0.25">
      <c r="A471" s="106" t="s">
        <v>66</v>
      </c>
      <c r="B471" s="107"/>
      <c r="C471" s="108" t="str">
        <f>'Bid-Summary'!B120</f>
        <v>P &amp; J AGRICULTURAL TRADING INC.</v>
      </c>
      <c r="D471" s="108">
        <f>'[1]Bid-Summary'!B352</f>
        <v>0</v>
      </c>
      <c r="E471" s="108"/>
      <c r="F471" s="109"/>
      <c r="G471" s="108">
        <f>'[1]Bid-Summary'!B355</f>
        <v>0</v>
      </c>
      <c r="H471" s="110"/>
    </row>
    <row r="472" spans="1:8" ht="22.5" x14ac:dyDescent="0.25">
      <c r="A472" s="111">
        <v>1</v>
      </c>
      <c r="B472" s="112" t="s">
        <v>168</v>
      </c>
      <c r="C472" s="66"/>
      <c r="D472" s="113"/>
      <c r="E472" s="113"/>
      <c r="F472" s="113"/>
      <c r="G472" s="113"/>
      <c r="H472" s="67"/>
    </row>
    <row r="473" spans="1:8" ht="45" x14ac:dyDescent="0.25">
      <c r="A473" s="114">
        <v>2</v>
      </c>
      <c r="B473" s="115" t="s">
        <v>145</v>
      </c>
      <c r="C473" s="103"/>
      <c r="D473" s="103"/>
      <c r="E473" s="103"/>
      <c r="F473" s="103"/>
      <c r="G473" s="103"/>
      <c r="H473" s="67"/>
    </row>
    <row r="474" spans="1:8" ht="56.25" x14ac:dyDescent="0.25">
      <c r="A474" s="116">
        <v>3</v>
      </c>
      <c r="B474" s="117" t="s">
        <v>146</v>
      </c>
      <c r="C474" s="101"/>
      <c r="D474" s="102"/>
      <c r="E474" s="102"/>
      <c r="F474" s="102"/>
      <c r="G474" s="102"/>
      <c r="H474" s="67"/>
    </row>
    <row r="475" spans="1:8" ht="56.25" x14ac:dyDescent="0.25">
      <c r="A475" s="276">
        <v>4</v>
      </c>
      <c r="B475" s="118" t="s">
        <v>147</v>
      </c>
      <c r="C475" s="101"/>
      <c r="D475" s="102"/>
      <c r="E475" s="102"/>
      <c r="F475" s="102"/>
      <c r="G475" s="102"/>
      <c r="H475" s="67"/>
    </row>
    <row r="476" spans="1:8" x14ac:dyDescent="0.25">
      <c r="A476" s="277"/>
      <c r="B476" s="117" t="s">
        <v>148</v>
      </c>
      <c r="C476" s="101"/>
      <c r="D476" s="102"/>
      <c r="E476" s="102"/>
      <c r="F476" s="102"/>
      <c r="G476" s="102"/>
      <c r="H476" s="119"/>
    </row>
    <row r="477" spans="1:8" ht="33.75" x14ac:dyDescent="0.25">
      <c r="A477" s="120">
        <v>5</v>
      </c>
      <c r="B477" s="121" t="s">
        <v>149</v>
      </c>
      <c r="C477" s="81"/>
      <c r="D477" s="122"/>
      <c r="E477" s="122"/>
      <c r="F477" s="122"/>
      <c r="G477" s="122"/>
      <c r="H477" s="119"/>
    </row>
    <row r="478" spans="1:8" ht="67.5" x14ac:dyDescent="0.25">
      <c r="A478" s="116">
        <v>6</v>
      </c>
      <c r="B478" s="117" t="s">
        <v>150</v>
      </c>
      <c r="C478" s="103"/>
      <c r="D478" s="59"/>
      <c r="E478" s="59"/>
      <c r="F478" s="59"/>
      <c r="G478" s="59"/>
      <c r="H478" s="67"/>
    </row>
    <row r="479" spans="1:8" ht="22.5" x14ac:dyDescent="0.25">
      <c r="A479" s="116">
        <v>7</v>
      </c>
      <c r="B479" s="117" t="s">
        <v>151</v>
      </c>
      <c r="C479" s="101"/>
      <c r="D479" s="102"/>
      <c r="E479" s="102"/>
      <c r="F479" s="102"/>
      <c r="G479" s="102"/>
      <c r="H479" s="103"/>
    </row>
    <row r="480" spans="1:8" ht="45" x14ac:dyDescent="0.25">
      <c r="A480" s="273">
        <v>8</v>
      </c>
      <c r="B480" s="123" t="s">
        <v>153</v>
      </c>
      <c r="C480" s="103"/>
      <c r="D480" s="59"/>
      <c r="E480" s="59"/>
      <c r="F480" s="59"/>
      <c r="G480" s="59"/>
      <c r="H480" s="103"/>
    </row>
    <row r="481" spans="1:8" ht="22.5" x14ac:dyDescent="0.25">
      <c r="A481" s="274"/>
      <c r="B481" s="121" t="s">
        <v>154</v>
      </c>
      <c r="C481" s="103"/>
      <c r="D481" s="59"/>
      <c r="E481" s="59"/>
      <c r="F481" s="59"/>
      <c r="G481" s="59"/>
      <c r="H481" s="103"/>
    </row>
    <row r="482" spans="1:8" ht="45" x14ac:dyDescent="0.25">
      <c r="A482" s="278">
        <v>9</v>
      </c>
      <c r="B482" s="124" t="s">
        <v>155</v>
      </c>
      <c r="C482" s="103"/>
      <c r="D482" s="103"/>
      <c r="E482" s="103"/>
      <c r="F482" s="103"/>
      <c r="G482" s="103"/>
      <c r="H482" s="103"/>
    </row>
    <row r="483" spans="1:8" ht="33.75" x14ac:dyDescent="0.25">
      <c r="A483" s="279"/>
      <c r="B483" s="115" t="s">
        <v>156</v>
      </c>
      <c r="C483" s="103"/>
      <c r="D483" s="103"/>
      <c r="E483" s="103"/>
      <c r="F483" s="103"/>
      <c r="G483" s="103"/>
      <c r="H483" s="103"/>
    </row>
    <row r="484" spans="1:8" x14ac:dyDescent="0.25">
      <c r="A484" s="271" t="s">
        <v>67</v>
      </c>
      <c r="B484" s="272"/>
      <c r="C484" s="103"/>
      <c r="D484" s="103"/>
      <c r="E484" s="103"/>
      <c r="F484" s="103"/>
      <c r="G484" s="103"/>
      <c r="H484" s="103"/>
    </row>
    <row r="485" spans="1:8" ht="22.5" x14ac:dyDescent="0.25">
      <c r="A485" s="114">
        <v>1</v>
      </c>
      <c r="B485" s="115" t="s">
        <v>157</v>
      </c>
      <c r="C485" s="103"/>
      <c r="D485" s="103"/>
      <c r="E485" s="103"/>
      <c r="F485" s="103"/>
      <c r="G485" s="103"/>
      <c r="H485" s="103"/>
    </row>
    <row r="486" spans="1:8" ht="101.25" x14ac:dyDescent="0.25">
      <c r="A486" s="114">
        <v>2</v>
      </c>
      <c r="B486" s="115" t="s">
        <v>158</v>
      </c>
      <c r="C486" s="103"/>
      <c r="D486" s="103"/>
      <c r="E486" s="103"/>
      <c r="F486" s="103"/>
      <c r="G486" s="103"/>
      <c r="H486" s="103"/>
    </row>
    <row r="487" spans="1:8" x14ac:dyDescent="0.25">
      <c r="A487" s="114">
        <v>3</v>
      </c>
      <c r="B487" s="115" t="s">
        <v>159</v>
      </c>
      <c r="C487" s="103"/>
      <c r="D487" s="103"/>
      <c r="E487" s="103"/>
      <c r="F487" s="103"/>
      <c r="G487" s="103"/>
      <c r="H487" s="103"/>
    </row>
    <row r="488" spans="1:8" x14ac:dyDescent="0.25">
      <c r="B488" s="93"/>
      <c r="D488" s="93"/>
      <c r="E488" s="91"/>
      <c r="F488" s="91"/>
      <c r="G488" s="93"/>
    </row>
    <row r="489" spans="1:8" x14ac:dyDescent="0.25">
      <c r="D489" s="91"/>
      <c r="E489" s="91"/>
      <c r="F489" s="93"/>
    </row>
    <row r="490" spans="1:8" x14ac:dyDescent="0.25">
      <c r="B490" s="91" t="s">
        <v>123</v>
      </c>
      <c r="D490" s="91" t="s">
        <v>124</v>
      </c>
      <c r="F490" s="82"/>
      <c r="G490" s="91" t="s">
        <v>125</v>
      </c>
    </row>
    <row r="491" spans="1:8" x14ac:dyDescent="0.25">
      <c r="B491" t="s">
        <v>126</v>
      </c>
      <c r="D491" t="s">
        <v>127</v>
      </c>
      <c r="E491" s="93"/>
      <c r="F491" s="86"/>
      <c r="G491" t="s">
        <v>128</v>
      </c>
    </row>
    <row r="492" spans="1:8" x14ac:dyDescent="0.25">
      <c r="B492" s="93" t="s">
        <v>89</v>
      </c>
      <c r="D492" s="93" t="s">
        <v>89</v>
      </c>
      <c r="E492" s="91"/>
      <c r="F492" s="91"/>
      <c r="G492" s="93" t="s">
        <v>89</v>
      </c>
    </row>
    <row r="493" spans="1:8" x14ac:dyDescent="0.25">
      <c r="D493" s="91"/>
      <c r="E493" s="91"/>
      <c r="F493" s="93"/>
    </row>
    <row r="494" spans="1:8" x14ac:dyDescent="0.25">
      <c r="B494" s="91" t="s">
        <v>129</v>
      </c>
      <c r="D494" s="91" t="s">
        <v>170</v>
      </c>
      <c r="F494" s="93"/>
      <c r="G494" s="91" t="s">
        <v>122</v>
      </c>
    </row>
    <row r="495" spans="1:8" ht="16.5" x14ac:dyDescent="0.3">
      <c r="B495" t="s">
        <v>118</v>
      </c>
      <c r="D495" t="s">
        <v>172</v>
      </c>
      <c r="E495" s="93"/>
      <c r="F495" s="87"/>
      <c r="G495" s="125" t="s">
        <v>88</v>
      </c>
    </row>
    <row r="496" spans="1:8" ht="16.5" x14ac:dyDescent="0.3">
      <c r="B496" s="93" t="s">
        <v>89</v>
      </c>
      <c r="D496" s="93" t="s">
        <v>134</v>
      </c>
      <c r="E496" s="82"/>
      <c r="F496" s="87"/>
      <c r="G496" s="93" t="s">
        <v>89</v>
      </c>
    </row>
    <row r="497" spans="1:8" x14ac:dyDescent="0.25">
      <c r="D497" s="82"/>
    </row>
    <row r="498" spans="1:8" x14ac:dyDescent="0.25">
      <c r="D498" s="91" t="s">
        <v>131</v>
      </c>
    </row>
    <row r="499" spans="1:8" x14ac:dyDescent="0.25">
      <c r="D499" t="s">
        <v>133</v>
      </c>
    </row>
    <row r="500" spans="1:8" x14ac:dyDescent="0.25">
      <c r="D500" s="93" t="s">
        <v>135</v>
      </c>
    </row>
    <row r="501" spans="1:8" x14ac:dyDescent="0.25">
      <c r="D501" s="93" t="s">
        <v>135</v>
      </c>
    </row>
    <row r="504" spans="1:8" x14ac:dyDescent="0.25">
      <c r="B504" t="e">
        <f>'ITB GOODS'!#REF!</f>
        <v>#REF!</v>
      </c>
    </row>
    <row r="505" spans="1:8" x14ac:dyDescent="0.25">
      <c r="A505" s="65"/>
      <c r="B505" s="275" t="e">
        <f>'ITB GOODS'!#REF!</f>
        <v>#REF!</v>
      </c>
      <c r="C505" s="275"/>
      <c r="D505" s="275"/>
      <c r="E505" s="275"/>
      <c r="F505" s="275"/>
      <c r="G505" s="104">
        <v>85000000</v>
      </c>
      <c r="H505" s="105" t="e">
        <f>'ITB GOODS'!#REF!</f>
        <v>#REF!</v>
      </c>
    </row>
    <row r="506" spans="1:8" x14ac:dyDescent="0.25">
      <c r="A506" s="106" t="s">
        <v>66</v>
      </c>
      <c r="B506" s="107"/>
      <c r="C506" s="108" t="e">
        <f>'Bid-Summary'!#REF!</f>
        <v>#REF!</v>
      </c>
      <c r="D506" s="108">
        <f>'[1]Bid-Summary'!B387</f>
        <v>0</v>
      </c>
      <c r="E506" s="108"/>
      <c r="F506" s="109"/>
      <c r="G506" s="108">
        <f>'[1]Bid-Summary'!B390</f>
        <v>0</v>
      </c>
      <c r="H506" s="110" t="e">
        <f>'[1]Bid-Summary'!#REF!</f>
        <v>#REF!</v>
      </c>
    </row>
    <row r="507" spans="1:8" ht="22.5" x14ac:dyDescent="0.25">
      <c r="A507" s="111">
        <v>1</v>
      </c>
      <c r="B507" s="112" t="s">
        <v>168</v>
      </c>
      <c r="C507" s="66"/>
      <c r="D507" s="113"/>
      <c r="E507" s="113"/>
      <c r="F507" s="113"/>
      <c r="G507" s="113"/>
      <c r="H507" s="67"/>
    </row>
    <row r="508" spans="1:8" ht="45" x14ac:dyDescent="0.25">
      <c r="A508" s="114">
        <v>2</v>
      </c>
      <c r="B508" s="115" t="s">
        <v>145</v>
      </c>
      <c r="C508" s="103"/>
      <c r="D508" s="103"/>
      <c r="E508" s="103"/>
      <c r="F508" s="103"/>
      <c r="G508" s="103"/>
      <c r="H508" s="67"/>
    </row>
    <row r="509" spans="1:8" ht="56.25" x14ac:dyDescent="0.25">
      <c r="A509" s="116">
        <v>3</v>
      </c>
      <c r="B509" s="117" t="s">
        <v>146</v>
      </c>
      <c r="C509" s="101"/>
      <c r="D509" s="102"/>
      <c r="E509" s="102"/>
      <c r="F509" s="102"/>
      <c r="G509" s="102"/>
      <c r="H509" s="67"/>
    </row>
    <row r="510" spans="1:8" ht="56.25" x14ac:dyDescent="0.25">
      <c r="A510" s="276">
        <v>4</v>
      </c>
      <c r="B510" s="118" t="s">
        <v>147</v>
      </c>
      <c r="C510" s="101"/>
      <c r="D510" s="102"/>
      <c r="E510" s="102"/>
      <c r="F510" s="102"/>
      <c r="G510" s="102"/>
      <c r="H510" s="67"/>
    </row>
    <row r="511" spans="1:8" x14ac:dyDescent="0.25">
      <c r="A511" s="277"/>
      <c r="B511" s="117" t="s">
        <v>148</v>
      </c>
      <c r="C511" s="101"/>
      <c r="D511" s="102"/>
      <c r="E511" s="102"/>
      <c r="F511" s="102"/>
      <c r="G511" s="102"/>
      <c r="H511" s="119"/>
    </row>
    <row r="512" spans="1:8" ht="33.75" x14ac:dyDescent="0.25">
      <c r="A512" s="120">
        <v>5</v>
      </c>
      <c r="B512" s="121" t="s">
        <v>149</v>
      </c>
      <c r="C512" s="81"/>
      <c r="D512" s="122"/>
      <c r="E512" s="122"/>
      <c r="F512" s="122"/>
      <c r="G512" s="122"/>
      <c r="H512" s="119"/>
    </row>
    <row r="513" spans="1:8" ht="67.5" x14ac:dyDescent="0.25">
      <c r="A513" s="116">
        <v>6</v>
      </c>
      <c r="B513" s="117" t="s">
        <v>150</v>
      </c>
      <c r="C513" s="103"/>
      <c r="D513" s="59"/>
      <c r="E513" s="59"/>
      <c r="F513" s="59"/>
      <c r="G513" s="59"/>
      <c r="H513" s="67"/>
    </row>
    <row r="514" spans="1:8" ht="22.5" x14ac:dyDescent="0.25">
      <c r="A514" s="116">
        <v>7</v>
      </c>
      <c r="B514" s="117" t="s">
        <v>151</v>
      </c>
      <c r="C514" s="101"/>
      <c r="D514" s="102"/>
      <c r="E514" s="102"/>
      <c r="F514" s="102"/>
      <c r="G514" s="102"/>
      <c r="H514" s="103"/>
    </row>
    <row r="515" spans="1:8" ht="45" x14ac:dyDescent="0.25">
      <c r="A515" s="273">
        <v>8</v>
      </c>
      <c r="B515" s="123" t="s">
        <v>153</v>
      </c>
      <c r="C515" s="103"/>
      <c r="D515" s="59"/>
      <c r="E515" s="59"/>
      <c r="F515" s="59"/>
      <c r="G515" s="59"/>
      <c r="H515" s="103"/>
    </row>
    <row r="516" spans="1:8" ht="22.5" x14ac:dyDescent="0.25">
      <c r="A516" s="274"/>
      <c r="B516" s="121" t="s">
        <v>154</v>
      </c>
      <c r="C516" s="103"/>
      <c r="D516" s="59"/>
      <c r="E516" s="59"/>
      <c r="F516" s="59"/>
      <c r="G516" s="59"/>
      <c r="H516" s="103"/>
    </row>
    <row r="517" spans="1:8" ht="45" x14ac:dyDescent="0.25">
      <c r="A517" s="278">
        <v>9</v>
      </c>
      <c r="B517" s="124" t="s">
        <v>155</v>
      </c>
      <c r="C517" s="103"/>
      <c r="D517" s="103"/>
      <c r="E517" s="103"/>
      <c r="F517" s="103"/>
      <c r="G517" s="103"/>
      <c r="H517" s="103"/>
    </row>
    <row r="518" spans="1:8" ht="33.75" x14ac:dyDescent="0.25">
      <c r="A518" s="279"/>
      <c r="B518" s="115" t="s">
        <v>156</v>
      </c>
      <c r="C518" s="103"/>
      <c r="D518" s="103"/>
      <c r="E518" s="103"/>
      <c r="F518" s="103"/>
      <c r="G518" s="103"/>
      <c r="H518" s="103"/>
    </row>
    <row r="519" spans="1:8" x14ac:dyDescent="0.25">
      <c r="A519" s="271" t="s">
        <v>67</v>
      </c>
      <c r="B519" s="272"/>
      <c r="C519" s="103"/>
      <c r="D519" s="103"/>
      <c r="E519" s="103"/>
      <c r="F519" s="103"/>
      <c r="G519" s="103"/>
      <c r="H519" s="103"/>
    </row>
    <row r="520" spans="1:8" ht="22.5" x14ac:dyDescent="0.25">
      <c r="A520" s="114">
        <v>1</v>
      </c>
      <c r="B520" s="115" t="s">
        <v>157</v>
      </c>
      <c r="C520" s="103"/>
      <c r="D520" s="103"/>
      <c r="E520" s="103"/>
      <c r="F520" s="103"/>
      <c r="G520" s="103"/>
      <c r="H520" s="103"/>
    </row>
    <row r="521" spans="1:8" ht="101.25" x14ac:dyDescent="0.25">
      <c r="A521" s="114">
        <v>2</v>
      </c>
      <c r="B521" s="115" t="s">
        <v>158</v>
      </c>
      <c r="C521" s="103"/>
      <c r="D521" s="103"/>
      <c r="E521" s="103"/>
      <c r="F521" s="103"/>
      <c r="G521" s="103"/>
      <c r="H521" s="103"/>
    </row>
    <row r="522" spans="1:8" x14ac:dyDescent="0.25">
      <c r="A522" s="114">
        <v>3</v>
      </c>
      <c r="B522" s="115" t="s">
        <v>159</v>
      </c>
      <c r="C522" s="103"/>
      <c r="D522" s="103"/>
      <c r="E522" s="103"/>
      <c r="F522" s="103"/>
      <c r="G522" s="103"/>
      <c r="H522" s="103"/>
    </row>
    <row r="523" spans="1:8" x14ac:dyDescent="0.25">
      <c r="B523" s="93"/>
      <c r="D523" s="93"/>
      <c r="E523" s="91"/>
      <c r="F523" s="91"/>
      <c r="G523" s="93"/>
    </row>
    <row r="524" spans="1:8" x14ac:dyDescent="0.25">
      <c r="D524" s="91"/>
      <c r="E524" s="91"/>
      <c r="F524" s="93"/>
    </row>
    <row r="525" spans="1:8" x14ac:dyDescent="0.25">
      <c r="B525" s="91" t="s">
        <v>123</v>
      </c>
      <c r="D525" s="91" t="s">
        <v>124</v>
      </c>
      <c r="F525" s="82"/>
      <c r="G525" s="91" t="s">
        <v>125</v>
      </c>
    </row>
    <row r="526" spans="1:8" x14ac:dyDescent="0.25">
      <c r="B526" t="s">
        <v>126</v>
      </c>
      <c r="D526" t="s">
        <v>127</v>
      </c>
      <c r="E526" s="93"/>
      <c r="F526" s="86"/>
      <c r="G526" t="s">
        <v>128</v>
      </c>
    </row>
    <row r="527" spans="1:8" x14ac:dyDescent="0.25">
      <c r="B527" s="93" t="s">
        <v>89</v>
      </c>
      <c r="D527" s="93" t="s">
        <v>89</v>
      </c>
      <c r="E527" s="91"/>
      <c r="F527" s="91"/>
      <c r="G527" s="93" t="s">
        <v>89</v>
      </c>
    </row>
    <row r="528" spans="1:8" x14ac:dyDescent="0.25">
      <c r="D528" s="91"/>
      <c r="E528" s="91"/>
      <c r="F528" s="93"/>
    </row>
    <row r="529" spans="1:8" x14ac:dyDescent="0.25">
      <c r="B529" s="91" t="s">
        <v>129</v>
      </c>
      <c r="D529" s="91" t="s">
        <v>170</v>
      </c>
      <c r="F529" s="93"/>
      <c r="G529" s="91" t="s">
        <v>122</v>
      </c>
    </row>
    <row r="530" spans="1:8" ht="16.5" x14ac:dyDescent="0.3">
      <c r="B530" t="s">
        <v>118</v>
      </c>
      <c r="D530" t="s">
        <v>172</v>
      </c>
      <c r="E530" s="93"/>
      <c r="F530" s="87"/>
      <c r="G530" s="125" t="s">
        <v>88</v>
      </c>
    </row>
    <row r="531" spans="1:8" ht="16.5" x14ac:dyDescent="0.3">
      <c r="B531" s="93" t="s">
        <v>89</v>
      </c>
      <c r="D531" s="93" t="s">
        <v>134</v>
      </c>
      <c r="E531" s="82"/>
      <c r="F531" s="87"/>
      <c r="G531" s="93" t="s">
        <v>89</v>
      </c>
    </row>
    <row r="532" spans="1:8" x14ac:dyDescent="0.25">
      <c r="D532" s="82"/>
    </row>
    <row r="533" spans="1:8" x14ac:dyDescent="0.25">
      <c r="D533" s="91" t="s">
        <v>131</v>
      </c>
    </row>
    <row r="534" spans="1:8" x14ac:dyDescent="0.25">
      <c r="D534" t="s">
        <v>133</v>
      </c>
    </row>
    <row r="535" spans="1:8" x14ac:dyDescent="0.25">
      <c r="D535" s="93" t="s">
        <v>135</v>
      </c>
    </row>
    <row r="536" spans="1:8" x14ac:dyDescent="0.25">
      <c r="D536" s="93" t="s">
        <v>135</v>
      </c>
    </row>
    <row r="539" spans="1:8" x14ac:dyDescent="0.25">
      <c r="B539" t="e">
        <f>'ITB GOODS'!#REF!</f>
        <v>#REF!</v>
      </c>
    </row>
    <row r="540" spans="1:8" x14ac:dyDescent="0.25">
      <c r="A540" s="65"/>
      <c r="B540" s="275" t="e">
        <f>'ITB GOODS'!#REF!</f>
        <v>#REF!</v>
      </c>
      <c r="C540" s="275"/>
      <c r="D540" s="275"/>
      <c r="E540" s="275"/>
      <c r="F540" s="275"/>
      <c r="G540" s="104">
        <v>85000000</v>
      </c>
      <c r="H540" s="105" t="e">
        <f>'ITB GOODS'!#REF!</f>
        <v>#REF!</v>
      </c>
    </row>
    <row r="541" spans="1:8" x14ac:dyDescent="0.25">
      <c r="A541" s="106" t="s">
        <v>66</v>
      </c>
      <c r="B541" s="107"/>
      <c r="C541" s="108" t="e">
        <f>'Bid-Summary'!#REF!</f>
        <v>#REF!</v>
      </c>
      <c r="D541" s="108">
        <f>'[1]Bid-Summary'!B422</f>
        <v>0</v>
      </c>
      <c r="E541" s="108"/>
      <c r="F541" s="109"/>
      <c r="G541" s="108">
        <f>'[1]Bid-Summary'!B425</f>
        <v>0</v>
      </c>
      <c r="H541" s="110" t="e">
        <f>'[1]Bid-Summary'!#REF!</f>
        <v>#REF!</v>
      </c>
    </row>
    <row r="542" spans="1:8" ht="22.5" x14ac:dyDescent="0.25">
      <c r="A542" s="111">
        <v>1</v>
      </c>
      <c r="B542" s="112" t="s">
        <v>168</v>
      </c>
      <c r="C542" s="66"/>
      <c r="D542" s="113"/>
      <c r="E542" s="113"/>
      <c r="F542" s="113"/>
      <c r="G542" s="113"/>
      <c r="H542" s="67"/>
    </row>
    <row r="543" spans="1:8" ht="45" x14ac:dyDescent="0.25">
      <c r="A543" s="114">
        <v>2</v>
      </c>
      <c r="B543" s="115" t="s">
        <v>145</v>
      </c>
      <c r="C543" s="103"/>
      <c r="D543" s="103"/>
      <c r="E543" s="103"/>
      <c r="F543" s="103"/>
      <c r="G543" s="103"/>
      <c r="H543" s="67"/>
    </row>
    <row r="544" spans="1:8" ht="56.25" x14ac:dyDescent="0.25">
      <c r="A544" s="116">
        <v>3</v>
      </c>
      <c r="B544" s="117" t="s">
        <v>146</v>
      </c>
      <c r="C544" s="101"/>
      <c r="D544" s="102"/>
      <c r="E544" s="102"/>
      <c r="F544" s="102"/>
      <c r="G544" s="102"/>
      <c r="H544" s="67"/>
    </row>
    <row r="545" spans="1:8" ht="56.25" x14ac:dyDescent="0.25">
      <c r="A545" s="276">
        <v>4</v>
      </c>
      <c r="B545" s="118" t="s">
        <v>147</v>
      </c>
      <c r="C545" s="101"/>
      <c r="D545" s="102"/>
      <c r="E545" s="102"/>
      <c r="F545" s="102"/>
      <c r="G545" s="102"/>
      <c r="H545" s="67"/>
    </row>
    <row r="546" spans="1:8" x14ac:dyDescent="0.25">
      <c r="A546" s="277"/>
      <c r="B546" s="117" t="s">
        <v>148</v>
      </c>
      <c r="C546" s="101"/>
      <c r="D546" s="102"/>
      <c r="E546" s="102"/>
      <c r="F546" s="102"/>
      <c r="G546" s="102"/>
      <c r="H546" s="119"/>
    </row>
    <row r="547" spans="1:8" ht="33.75" x14ac:dyDescent="0.25">
      <c r="A547" s="120">
        <v>5</v>
      </c>
      <c r="B547" s="121" t="s">
        <v>149</v>
      </c>
      <c r="C547" s="81"/>
      <c r="D547" s="122"/>
      <c r="E547" s="122"/>
      <c r="F547" s="122"/>
      <c r="G547" s="122"/>
      <c r="H547" s="119"/>
    </row>
    <row r="548" spans="1:8" ht="67.5" x14ac:dyDescent="0.25">
      <c r="A548" s="116">
        <v>6</v>
      </c>
      <c r="B548" s="117" t="s">
        <v>150</v>
      </c>
      <c r="C548" s="103"/>
      <c r="D548" s="59"/>
      <c r="E548" s="59"/>
      <c r="F548" s="59"/>
      <c r="G548" s="59"/>
      <c r="H548" s="67"/>
    </row>
    <row r="549" spans="1:8" ht="22.5" x14ac:dyDescent="0.25">
      <c r="A549" s="116">
        <v>7</v>
      </c>
      <c r="B549" s="117" t="s">
        <v>151</v>
      </c>
      <c r="C549" s="101"/>
      <c r="D549" s="102"/>
      <c r="E549" s="102"/>
      <c r="F549" s="102"/>
      <c r="G549" s="102"/>
      <c r="H549" s="103"/>
    </row>
    <row r="550" spans="1:8" ht="45" x14ac:dyDescent="0.25">
      <c r="A550" s="273">
        <v>8</v>
      </c>
      <c r="B550" s="123" t="s">
        <v>153</v>
      </c>
      <c r="C550" s="103"/>
      <c r="D550" s="59"/>
      <c r="E550" s="59"/>
      <c r="F550" s="59"/>
      <c r="G550" s="59"/>
      <c r="H550" s="103"/>
    </row>
    <row r="551" spans="1:8" ht="22.5" x14ac:dyDescent="0.25">
      <c r="A551" s="274"/>
      <c r="B551" s="121" t="s">
        <v>154</v>
      </c>
      <c r="C551" s="103"/>
      <c r="D551" s="59"/>
      <c r="E551" s="59"/>
      <c r="F551" s="59"/>
      <c r="G551" s="59"/>
      <c r="H551" s="103"/>
    </row>
    <row r="552" spans="1:8" ht="45" x14ac:dyDescent="0.25">
      <c r="A552" s="278">
        <v>9</v>
      </c>
      <c r="B552" s="124" t="s">
        <v>155</v>
      </c>
      <c r="C552" s="103"/>
      <c r="D552" s="103"/>
      <c r="E552" s="103"/>
      <c r="F552" s="103"/>
      <c r="G552" s="103"/>
      <c r="H552" s="103"/>
    </row>
    <row r="553" spans="1:8" ht="33.75" x14ac:dyDescent="0.25">
      <c r="A553" s="279"/>
      <c r="B553" s="115" t="s">
        <v>156</v>
      </c>
      <c r="C553" s="103"/>
      <c r="D553" s="103"/>
      <c r="E553" s="103"/>
      <c r="F553" s="103"/>
      <c r="G553" s="103"/>
      <c r="H553" s="103"/>
    </row>
    <row r="554" spans="1:8" x14ac:dyDescent="0.25">
      <c r="A554" s="271" t="s">
        <v>67</v>
      </c>
      <c r="B554" s="272"/>
      <c r="C554" s="103"/>
      <c r="D554" s="103"/>
      <c r="E554" s="103"/>
      <c r="F554" s="103"/>
      <c r="G554" s="103"/>
      <c r="H554" s="103"/>
    </row>
    <row r="555" spans="1:8" ht="22.5" x14ac:dyDescent="0.25">
      <c r="A555" s="114">
        <v>1</v>
      </c>
      <c r="B555" s="115" t="s">
        <v>157</v>
      </c>
      <c r="C555" s="103"/>
      <c r="D555" s="103"/>
      <c r="E555" s="103"/>
      <c r="F555" s="103"/>
      <c r="G555" s="103"/>
      <c r="H555" s="103"/>
    </row>
    <row r="556" spans="1:8" ht="101.25" x14ac:dyDescent="0.25">
      <c r="A556" s="114">
        <v>2</v>
      </c>
      <c r="B556" s="115" t="s">
        <v>158</v>
      </c>
      <c r="C556" s="103"/>
      <c r="D556" s="103"/>
      <c r="E556" s="103"/>
      <c r="F556" s="103"/>
      <c r="G556" s="103"/>
      <c r="H556" s="103"/>
    </row>
    <row r="557" spans="1:8" x14ac:dyDescent="0.25">
      <c r="A557" s="114">
        <v>3</v>
      </c>
      <c r="B557" s="115" t="s">
        <v>159</v>
      </c>
      <c r="C557" s="103"/>
      <c r="D557" s="103"/>
      <c r="E557" s="103"/>
      <c r="F557" s="103"/>
      <c r="G557" s="103"/>
      <c r="H557" s="103"/>
    </row>
    <row r="558" spans="1:8" x14ac:dyDescent="0.25">
      <c r="B558" s="93"/>
      <c r="D558" s="93"/>
      <c r="E558" s="91"/>
      <c r="F558" s="91"/>
      <c r="G558" s="93"/>
    </row>
    <row r="559" spans="1:8" x14ac:dyDescent="0.25">
      <c r="D559" s="91"/>
      <c r="E559" s="91"/>
      <c r="F559" s="93"/>
    </row>
    <row r="560" spans="1:8" x14ac:dyDescent="0.25">
      <c r="B560" s="91" t="s">
        <v>123</v>
      </c>
      <c r="D560" s="91" t="s">
        <v>124</v>
      </c>
      <c r="F560" s="82"/>
      <c r="G560" s="91" t="s">
        <v>125</v>
      </c>
    </row>
    <row r="561" spans="1:8" x14ac:dyDescent="0.25">
      <c r="B561" t="s">
        <v>126</v>
      </c>
      <c r="D561" t="s">
        <v>127</v>
      </c>
      <c r="E561" s="93"/>
      <c r="F561" s="86"/>
      <c r="G561" t="s">
        <v>128</v>
      </c>
    </row>
    <row r="562" spans="1:8" x14ac:dyDescent="0.25">
      <c r="B562" s="93" t="s">
        <v>89</v>
      </c>
      <c r="D562" s="93" t="s">
        <v>89</v>
      </c>
      <c r="E562" s="91"/>
      <c r="F562" s="91"/>
      <c r="G562" s="93" t="s">
        <v>89</v>
      </c>
    </row>
    <row r="563" spans="1:8" x14ac:dyDescent="0.25">
      <c r="D563" s="91"/>
      <c r="E563" s="91"/>
      <c r="F563" s="93"/>
    </row>
    <row r="564" spans="1:8" x14ac:dyDescent="0.25">
      <c r="B564" s="91" t="s">
        <v>129</v>
      </c>
      <c r="D564" s="91" t="s">
        <v>170</v>
      </c>
      <c r="F564" s="93"/>
      <c r="G564" s="91" t="s">
        <v>122</v>
      </c>
    </row>
    <row r="565" spans="1:8" ht="16.5" x14ac:dyDescent="0.3">
      <c r="B565" t="s">
        <v>118</v>
      </c>
      <c r="D565" t="s">
        <v>172</v>
      </c>
      <c r="E565" s="93"/>
      <c r="F565" s="87"/>
      <c r="G565" s="125" t="s">
        <v>88</v>
      </c>
    </row>
    <row r="566" spans="1:8" ht="16.5" x14ac:dyDescent="0.3">
      <c r="B566" s="93" t="s">
        <v>89</v>
      </c>
      <c r="D566" s="93" t="s">
        <v>134</v>
      </c>
      <c r="E566" s="82"/>
      <c r="F566" s="87"/>
      <c r="G566" s="93" t="s">
        <v>89</v>
      </c>
    </row>
    <row r="567" spans="1:8" x14ac:dyDescent="0.25">
      <c r="D567" s="82"/>
    </row>
    <row r="568" spans="1:8" x14ac:dyDescent="0.25">
      <c r="D568" s="91" t="s">
        <v>131</v>
      </c>
    </row>
    <row r="569" spans="1:8" x14ac:dyDescent="0.25">
      <c r="D569" t="s">
        <v>133</v>
      </c>
    </row>
    <row r="570" spans="1:8" x14ac:dyDescent="0.25">
      <c r="D570" s="93" t="s">
        <v>135</v>
      </c>
    </row>
    <row r="571" spans="1:8" x14ac:dyDescent="0.25">
      <c r="D571" s="93" t="s">
        <v>135</v>
      </c>
    </row>
    <row r="574" spans="1:8" x14ac:dyDescent="0.25">
      <c r="B574" t="e">
        <f>'ITB GOODS'!#REF!</f>
        <v>#REF!</v>
      </c>
    </row>
    <row r="575" spans="1:8" x14ac:dyDescent="0.25">
      <c r="A575" s="65"/>
      <c r="B575" s="275" t="e">
        <f>'ITB GOODS'!#REF!</f>
        <v>#REF!</v>
      </c>
      <c r="C575" s="275"/>
      <c r="D575" s="275"/>
      <c r="E575" s="275"/>
      <c r="F575" s="275"/>
      <c r="G575" s="104">
        <v>85000000</v>
      </c>
      <c r="H575" s="105" t="e">
        <f>'ITB GOODS'!#REF!</f>
        <v>#REF!</v>
      </c>
    </row>
    <row r="576" spans="1:8" x14ac:dyDescent="0.25">
      <c r="A576" s="106" t="s">
        <v>66</v>
      </c>
      <c r="B576" s="107"/>
      <c r="C576" s="108" t="e">
        <f>'Bid-Summary'!#REF!</f>
        <v>#REF!</v>
      </c>
      <c r="D576" s="108">
        <f>'[1]Bid-Summary'!B457</f>
        <v>0</v>
      </c>
      <c r="E576" s="108"/>
      <c r="F576" s="109"/>
      <c r="G576" s="108">
        <f>'[1]Bid-Summary'!B460</f>
        <v>0</v>
      </c>
      <c r="H576" s="110" t="e">
        <f>'[1]Bid-Summary'!#REF!</f>
        <v>#REF!</v>
      </c>
    </row>
    <row r="577" spans="1:8" ht="22.5" x14ac:dyDescent="0.25">
      <c r="A577" s="111">
        <v>1</v>
      </c>
      <c r="B577" s="112" t="s">
        <v>168</v>
      </c>
      <c r="C577" s="66"/>
      <c r="D577" s="113"/>
      <c r="E577" s="113"/>
      <c r="F577" s="113"/>
      <c r="G577" s="113"/>
      <c r="H577" s="67"/>
    </row>
    <row r="578" spans="1:8" ht="45" x14ac:dyDescent="0.25">
      <c r="A578" s="114">
        <v>2</v>
      </c>
      <c r="B578" s="115" t="s">
        <v>145</v>
      </c>
      <c r="C578" s="103"/>
      <c r="D578" s="103"/>
      <c r="E578" s="103"/>
      <c r="F578" s="103"/>
      <c r="G578" s="103"/>
      <c r="H578" s="67"/>
    </row>
    <row r="579" spans="1:8" ht="56.25" x14ac:dyDescent="0.25">
      <c r="A579" s="116">
        <v>3</v>
      </c>
      <c r="B579" s="117" t="s">
        <v>146</v>
      </c>
      <c r="C579" s="101"/>
      <c r="D579" s="102"/>
      <c r="E579" s="102"/>
      <c r="F579" s="102"/>
      <c r="G579" s="102"/>
      <c r="H579" s="67"/>
    </row>
    <row r="580" spans="1:8" ht="56.25" x14ac:dyDescent="0.25">
      <c r="A580" s="276">
        <v>4</v>
      </c>
      <c r="B580" s="118" t="s">
        <v>147</v>
      </c>
      <c r="C580" s="101"/>
      <c r="D580" s="102"/>
      <c r="E580" s="102"/>
      <c r="F580" s="102"/>
      <c r="G580" s="102"/>
      <c r="H580" s="67"/>
    </row>
    <row r="581" spans="1:8" x14ac:dyDescent="0.25">
      <c r="A581" s="277"/>
      <c r="B581" s="117" t="s">
        <v>148</v>
      </c>
      <c r="C581" s="101"/>
      <c r="D581" s="102"/>
      <c r="E581" s="102"/>
      <c r="F581" s="102"/>
      <c r="G581" s="102"/>
      <c r="H581" s="119"/>
    </row>
    <row r="582" spans="1:8" ht="33.75" x14ac:dyDescent="0.25">
      <c r="A582" s="120">
        <v>5</v>
      </c>
      <c r="B582" s="121" t="s">
        <v>149</v>
      </c>
      <c r="C582" s="81"/>
      <c r="D582" s="122"/>
      <c r="E582" s="122"/>
      <c r="F582" s="122"/>
      <c r="G582" s="122"/>
      <c r="H582" s="119"/>
    </row>
    <row r="583" spans="1:8" ht="67.5" x14ac:dyDescent="0.25">
      <c r="A583" s="116">
        <v>6</v>
      </c>
      <c r="B583" s="117" t="s">
        <v>150</v>
      </c>
      <c r="C583" s="103"/>
      <c r="D583" s="59"/>
      <c r="E583" s="59"/>
      <c r="F583" s="59"/>
      <c r="G583" s="59"/>
      <c r="H583" s="67"/>
    </row>
    <row r="584" spans="1:8" ht="22.5" x14ac:dyDescent="0.25">
      <c r="A584" s="116">
        <v>7</v>
      </c>
      <c r="B584" s="117" t="s">
        <v>151</v>
      </c>
      <c r="C584" s="101"/>
      <c r="D584" s="102"/>
      <c r="E584" s="102"/>
      <c r="F584" s="102"/>
      <c r="G584" s="102"/>
      <c r="H584" s="103"/>
    </row>
    <row r="585" spans="1:8" ht="45" x14ac:dyDescent="0.25">
      <c r="A585" s="273">
        <v>8</v>
      </c>
      <c r="B585" s="123" t="s">
        <v>153</v>
      </c>
      <c r="C585" s="103"/>
      <c r="D585" s="59"/>
      <c r="E585" s="59"/>
      <c r="F585" s="59"/>
      <c r="G585" s="59"/>
      <c r="H585" s="103"/>
    </row>
    <row r="586" spans="1:8" ht="22.5" x14ac:dyDescent="0.25">
      <c r="A586" s="274"/>
      <c r="B586" s="121" t="s">
        <v>154</v>
      </c>
      <c r="C586" s="103"/>
      <c r="D586" s="59"/>
      <c r="E586" s="59"/>
      <c r="F586" s="59"/>
      <c r="G586" s="59"/>
      <c r="H586" s="103"/>
    </row>
    <row r="587" spans="1:8" ht="45" x14ac:dyDescent="0.25">
      <c r="A587" s="278">
        <v>9</v>
      </c>
      <c r="B587" s="124" t="s">
        <v>155</v>
      </c>
      <c r="C587" s="103"/>
      <c r="D587" s="103"/>
      <c r="E587" s="103"/>
      <c r="F587" s="103"/>
      <c r="G587" s="103"/>
      <c r="H587" s="103"/>
    </row>
    <row r="588" spans="1:8" ht="33.75" x14ac:dyDescent="0.25">
      <c r="A588" s="279"/>
      <c r="B588" s="115" t="s">
        <v>156</v>
      </c>
      <c r="C588" s="103"/>
      <c r="D588" s="103"/>
      <c r="E588" s="103"/>
      <c r="F588" s="103"/>
      <c r="G588" s="103"/>
      <c r="H588" s="103"/>
    </row>
    <row r="589" spans="1:8" x14ac:dyDescent="0.25">
      <c r="A589" s="271" t="s">
        <v>67</v>
      </c>
      <c r="B589" s="272"/>
      <c r="C589" s="103"/>
      <c r="D589" s="103"/>
      <c r="E589" s="103"/>
      <c r="F589" s="103"/>
      <c r="G589" s="103"/>
      <c r="H589" s="103"/>
    </row>
    <row r="590" spans="1:8" ht="22.5" x14ac:dyDescent="0.25">
      <c r="A590" s="114">
        <v>1</v>
      </c>
      <c r="B590" s="115" t="s">
        <v>157</v>
      </c>
      <c r="C590" s="103"/>
      <c r="D590" s="103"/>
      <c r="E590" s="103"/>
      <c r="F590" s="103"/>
      <c r="G590" s="103"/>
      <c r="H590" s="103"/>
    </row>
    <row r="591" spans="1:8" ht="101.25" x14ac:dyDescent="0.25">
      <c r="A591" s="114">
        <v>2</v>
      </c>
      <c r="B591" s="115" t="s">
        <v>158</v>
      </c>
      <c r="C591" s="103"/>
      <c r="D591" s="103"/>
      <c r="E591" s="103"/>
      <c r="F591" s="103"/>
      <c r="G591" s="103"/>
      <c r="H591" s="103"/>
    </row>
    <row r="592" spans="1:8" x14ac:dyDescent="0.25">
      <c r="A592" s="114">
        <v>3</v>
      </c>
      <c r="B592" s="115" t="s">
        <v>159</v>
      </c>
      <c r="C592" s="103"/>
      <c r="D592" s="103"/>
      <c r="E592" s="103"/>
      <c r="F592" s="103"/>
      <c r="G592" s="103"/>
      <c r="H592" s="103"/>
    </row>
    <row r="593" spans="2:7" x14ac:dyDescent="0.25">
      <c r="B593" s="93"/>
      <c r="D593" s="93"/>
      <c r="E593" s="91"/>
      <c r="F593" s="91"/>
      <c r="G593" s="93"/>
    </row>
    <row r="594" spans="2:7" x14ac:dyDescent="0.25">
      <c r="D594" s="91"/>
      <c r="E594" s="91"/>
      <c r="F594" s="93"/>
    </row>
    <row r="595" spans="2:7" x14ac:dyDescent="0.25">
      <c r="B595" s="91" t="s">
        <v>123</v>
      </c>
      <c r="D595" s="91" t="s">
        <v>124</v>
      </c>
      <c r="F595" s="82"/>
      <c r="G595" s="91" t="s">
        <v>125</v>
      </c>
    </row>
    <row r="596" spans="2:7" x14ac:dyDescent="0.25">
      <c r="B596" t="s">
        <v>126</v>
      </c>
      <c r="D596" t="s">
        <v>127</v>
      </c>
      <c r="E596" s="93"/>
      <c r="F596" s="86"/>
      <c r="G596" t="s">
        <v>128</v>
      </c>
    </row>
    <row r="597" spans="2:7" x14ac:dyDescent="0.25">
      <c r="B597" s="93" t="s">
        <v>89</v>
      </c>
      <c r="D597" s="93" t="s">
        <v>89</v>
      </c>
      <c r="E597" s="91"/>
      <c r="F597" s="91"/>
      <c r="G597" s="93" t="s">
        <v>89</v>
      </c>
    </row>
    <row r="598" spans="2:7" x14ac:dyDescent="0.25">
      <c r="D598" s="91"/>
      <c r="E598" s="91"/>
      <c r="F598" s="93"/>
    </row>
    <row r="599" spans="2:7" x14ac:dyDescent="0.25">
      <c r="B599" s="91" t="s">
        <v>129</v>
      </c>
      <c r="D599" s="91" t="s">
        <v>170</v>
      </c>
      <c r="F599" s="93"/>
      <c r="G599" s="91" t="s">
        <v>122</v>
      </c>
    </row>
    <row r="600" spans="2:7" ht="16.5" x14ac:dyDescent="0.3">
      <c r="B600" t="s">
        <v>118</v>
      </c>
      <c r="D600" t="s">
        <v>172</v>
      </c>
      <c r="E600" s="93"/>
      <c r="F600" s="87"/>
      <c r="G600" s="125" t="s">
        <v>88</v>
      </c>
    </row>
    <row r="601" spans="2:7" ht="16.5" x14ac:dyDescent="0.3">
      <c r="B601" s="93" t="s">
        <v>89</v>
      </c>
      <c r="D601" s="93" t="s">
        <v>134</v>
      </c>
      <c r="E601" s="82"/>
      <c r="F601" s="87"/>
      <c r="G601" s="93" t="s">
        <v>89</v>
      </c>
    </row>
    <row r="602" spans="2:7" x14ac:dyDescent="0.25">
      <c r="D602" s="82"/>
    </row>
    <row r="603" spans="2:7" x14ac:dyDescent="0.25">
      <c r="D603" s="91" t="s">
        <v>131</v>
      </c>
    </row>
    <row r="604" spans="2:7" x14ac:dyDescent="0.25">
      <c r="D604" t="s">
        <v>133</v>
      </c>
    </row>
    <row r="605" spans="2:7" x14ac:dyDescent="0.25">
      <c r="D605" s="93" t="s">
        <v>135</v>
      </c>
    </row>
    <row r="606" spans="2:7" x14ac:dyDescent="0.25">
      <c r="D606" s="93" t="s">
        <v>135</v>
      </c>
    </row>
    <row r="609" spans="1:8" x14ac:dyDescent="0.25">
      <c r="B609" t="e">
        <f>'ITB GOODS'!#REF!</f>
        <v>#REF!</v>
      </c>
    </row>
    <row r="610" spans="1:8" x14ac:dyDescent="0.25">
      <c r="A610" s="65"/>
      <c r="B610" s="275" t="e">
        <f>'ITB GOODS'!#REF!</f>
        <v>#REF!</v>
      </c>
      <c r="C610" s="275"/>
      <c r="D610" s="275"/>
      <c r="E610" s="275"/>
      <c r="F610" s="275"/>
      <c r="G610" s="104">
        <v>85000000</v>
      </c>
      <c r="H610" s="105" t="e">
        <f>'ITB GOODS'!#REF!</f>
        <v>#REF!</v>
      </c>
    </row>
    <row r="611" spans="1:8" x14ac:dyDescent="0.25">
      <c r="A611" s="106" t="s">
        <v>66</v>
      </c>
      <c r="B611" s="107"/>
      <c r="C611" s="108" t="e">
        <f>'Bid-Summary'!#REF!</f>
        <v>#REF!</v>
      </c>
      <c r="D611" s="108">
        <f>'[1]Bid-Summary'!B492</f>
        <v>0</v>
      </c>
      <c r="E611" s="108"/>
      <c r="F611" s="109"/>
      <c r="G611" s="108">
        <f>'[1]Bid-Summary'!B495</f>
        <v>0</v>
      </c>
      <c r="H611" s="110" t="e">
        <f>'[1]Bid-Summary'!#REF!</f>
        <v>#REF!</v>
      </c>
    </row>
    <row r="612" spans="1:8" ht="22.5" x14ac:dyDescent="0.25">
      <c r="A612" s="111">
        <v>1</v>
      </c>
      <c r="B612" s="112" t="s">
        <v>168</v>
      </c>
      <c r="C612" s="66"/>
      <c r="D612" s="113"/>
      <c r="E612" s="113"/>
      <c r="F612" s="113"/>
      <c r="G612" s="113"/>
      <c r="H612" s="67"/>
    </row>
    <row r="613" spans="1:8" ht="45" x14ac:dyDescent="0.25">
      <c r="A613" s="114">
        <v>2</v>
      </c>
      <c r="B613" s="115" t="s">
        <v>145</v>
      </c>
      <c r="C613" s="103"/>
      <c r="D613" s="103"/>
      <c r="E613" s="103"/>
      <c r="F613" s="103"/>
      <c r="G613" s="103"/>
      <c r="H613" s="67"/>
    </row>
    <row r="614" spans="1:8" ht="56.25" x14ac:dyDescent="0.25">
      <c r="A614" s="116">
        <v>3</v>
      </c>
      <c r="B614" s="117" t="s">
        <v>146</v>
      </c>
      <c r="C614" s="101"/>
      <c r="D614" s="102"/>
      <c r="E614" s="102"/>
      <c r="F614" s="102"/>
      <c r="G614" s="102"/>
      <c r="H614" s="67"/>
    </row>
    <row r="615" spans="1:8" ht="56.25" x14ac:dyDescent="0.25">
      <c r="A615" s="276">
        <v>4</v>
      </c>
      <c r="B615" s="118" t="s">
        <v>147</v>
      </c>
      <c r="C615" s="101"/>
      <c r="D615" s="102"/>
      <c r="E615" s="102"/>
      <c r="F615" s="102"/>
      <c r="G615" s="102"/>
      <c r="H615" s="67"/>
    </row>
    <row r="616" spans="1:8" x14ac:dyDescent="0.25">
      <c r="A616" s="277"/>
      <c r="B616" s="117" t="s">
        <v>148</v>
      </c>
      <c r="C616" s="101"/>
      <c r="D616" s="102"/>
      <c r="E616" s="102"/>
      <c r="F616" s="102"/>
      <c r="G616" s="102"/>
      <c r="H616" s="119"/>
    </row>
    <row r="617" spans="1:8" ht="33.75" x14ac:dyDescent="0.25">
      <c r="A617" s="120">
        <v>5</v>
      </c>
      <c r="B617" s="121" t="s">
        <v>149</v>
      </c>
      <c r="C617" s="81"/>
      <c r="D617" s="122"/>
      <c r="E617" s="122"/>
      <c r="F617" s="122"/>
      <c r="G617" s="122"/>
      <c r="H617" s="119"/>
    </row>
    <row r="618" spans="1:8" ht="67.5" x14ac:dyDescent="0.25">
      <c r="A618" s="116">
        <v>6</v>
      </c>
      <c r="B618" s="117" t="s">
        <v>150</v>
      </c>
      <c r="C618" s="103"/>
      <c r="D618" s="59"/>
      <c r="E618" s="59"/>
      <c r="F618" s="59"/>
      <c r="G618" s="59"/>
      <c r="H618" s="67"/>
    </row>
    <row r="619" spans="1:8" ht="22.5" x14ac:dyDescent="0.25">
      <c r="A619" s="116">
        <v>7</v>
      </c>
      <c r="B619" s="117" t="s">
        <v>151</v>
      </c>
      <c r="C619" s="101"/>
      <c r="D619" s="102"/>
      <c r="E619" s="102"/>
      <c r="F619" s="102"/>
      <c r="G619" s="102"/>
      <c r="H619" s="103"/>
    </row>
    <row r="620" spans="1:8" ht="45" x14ac:dyDescent="0.25">
      <c r="A620" s="273">
        <v>8</v>
      </c>
      <c r="B620" s="123" t="s">
        <v>153</v>
      </c>
      <c r="C620" s="103"/>
      <c r="D620" s="59"/>
      <c r="E620" s="59"/>
      <c r="F620" s="59"/>
      <c r="G620" s="59"/>
      <c r="H620" s="103"/>
    </row>
    <row r="621" spans="1:8" ht="22.5" x14ac:dyDescent="0.25">
      <c r="A621" s="274"/>
      <c r="B621" s="121" t="s">
        <v>154</v>
      </c>
      <c r="C621" s="103"/>
      <c r="D621" s="59"/>
      <c r="E621" s="59"/>
      <c r="F621" s="59"/>
      <c r="G621" s="59"/>
      <c r="H621" s="103"/>
    </row>
    <row r="622" spans="1:8" ht="45" x14ac:dyDescent="0.25">
      <c r="A622" s="278">
        <v>9</v>
      </c>
      <c r="B622" s="124" t="s">
        <v>155</v>
      </c>
      <c r="C622" s="103"/>
      <c r="D622" s="103"/>
      <c r="E622" s="103"/>
      <c r="F622" s="103"/>
      <c r="G622" s="103"/>
      <c r="H622" s="103"/>
    </row>
    <row r="623" spans="1:8" ht="33.75" x14ac:dyDescent="0.25">
      <c r="A623" s="279"/>
      <c r="B623" s="115" t="s">
        <v>156</v>
      </c>
      <c r="C623" s="103"/>
      <c r="D623" s="103"/>
      <c r="E623" s="103"/>
      <c r="F623" s="103"/>
      <c r="G623" s="103"/>
      <c r="H623" s="103"/>
    </row>
    <row r="624" spans="1:8" x14ac:dyDescent="0.25">
      <c r="A624" s="271" t="s">
        <v>67</v>
      </c>
      <c r="B624" s="272"/>
      <c r="C624" s="103"/>
      <c r="D624" s="103"/>
      <c r="E624" s="103"/>
      <c r="F624" s="103"/>
      <c r="G624" s="103"/>
      <c r="H624" s="103"/>
    </row>
    <row r="625" spans="1:8" ht="22.5" x14ac:dyDescent="0.25">
      <c r="A625" s="114">
        <v>1</v>
      </c>
      <c r="B625" s="115" t="s">
        <v>157</v>
      </c>
      <c r="C625" s="103"/>
      <c r="D625" s="103"/>
      <c r="E625" s="103"/>
      <c r="F625" s="103"/>
      <c r="G625" s="103"/>
      <c r="H625" s="103"/>
    </row>
    <row r="626" spans="1:8" ht="101.25" x14ac:dyDescent="0.25">
      <c r="A626" s="114">
        <v>2</v>
      </c>
      <c r="B626" s="115" t="s">
        <v>158</v>
      </c>
      <c r="C626" s="103"/>
      <c r="D626" s="103"/>
      <c r="E626" s="103"/>
      <c r="F626" s="103"/>
      <c r="G626" s="103"/>
      <c r="H626" s="103"/>
    </row>
    <row r="627" spans="1:8" x14ac:dyDescent="0.25">
      <c r="A627" s="114">
        <v>3</v>
      </c>
      <c r="B627" s="115" t="s">
        <v>159</v>
      </c>
      <c r="C627" s="103"/>
      <c r="D627" s="103"/>
      <c r="E627" s="103"/>
      <c r="F627" s="103"/>
      <c r="G627" s="103"/>
      <c r="H627" s="103"/>
    </row>
    <row r="628" spans="1:8" x14ac:dyDescent="0.25">
      <c r="B628" s="93"/>
      <c r="D628" s="93"/>
      <c r="E628" s="91"/>
      <c r="F628" s="91"/>
      <c r="G628" s="93"/>
    </row>
    <row r="629" spans="1:8" x14ac:dyDescent="0.25">
      <c r="D629" s="91"/>
      <c r="E629" s="91"/>
      <c r="F629" s="93"/>
    </row>
    <row r="630" spans="1:8" x14ac:dyDescent="0.25">
      <c r="B630" s="91" t="s">
        <v>123</v>
      </c>
      <c r="D630" s="91" t="s">
        <v>124</v>
      </c>
      <c r="F630" s="82"/>
      <c r="G630" s="91" t="s">
        <v>125</v>
      </c>
    </row>
    <row r="631" spans="1:8" x14ac:dyDescent="0.25">
      <c r="B631" t="s">
        <v>126</v>
      </c>
      <c r="D631" t="s">
        <v>127</v>
      </c>
      <c r="E631" s="93"/>
      <c r="F631" s="86"/>
      <c r="G631" t="s">
        <v>128</v>
      </c>
    </row>
    <row r="632" spans="1:8" x14ac:dyDescent="0.25">
      <c r="B632" s="93" t="s">
        <v>89</v>
      </c>
      <c r="D632" s="93" t="s">
        <v>89</v>
      </c>
      <c r="E632" s="91"/>
      <c r="F632" s="91"/>
      <c r="G632" s="93" t="s">
        <v>89</v>
      </c>
    </row>
    <row r="633" spans="1:8" x14ac:dyDescent="0.25">
      <c r="D633" s="91"/>
      <c r="E633" s="91"/>
      <c r="F633" s="93"/>
    </row>
    <row r="634" spans="1:8" x14ac:dyDescent="0.25">
      <c r="B634" s="91" t="s">
        <v>129</v>
      </c>
      <c r="D634" s="91" t="s">
        <v>170</v>
      </c>
      <c r="F634" s="93"/>
      <c r="G634" s="91" t="s">
        <v>122</v>
      </c>
    </row>
    <row r="635" spans="1:8" ht="16.5" x14ac:dyDescent="0.3">
      <c r="B635" t="s">
        <v>118</v>
      </c>
      <c r="D635" t="s">
        <v>172</v>
      </c>
      <c r="E635" s="93"/>
      <c r="F635" s="87"/>
      <c r="G635" s="125" t="s">
        <v>88</v>
      </c>
    </row>
    <row r="636" spans="1:8" ht="16.5" x14ac:dyDescent="0.3">
      <c r="B636" s="93" t="s">
        <v>89</v>
      </c>
      <c r="D636" s="93" t="s">
        <v>134</v>
      </c>
      <c r="E636" s="82"/>
      <c r="F636" s="87"/>
      <c r="G636" s="93" t="s">
        <v>89</v>
      </c>
    </row>
    <row r="637" spans="1:8" x14ac:dyDescent="0.25">
      <c r="D637" s="82"/>
    </row>
    <row r="638" spans="1:8" x14ac:dyDescent="0.25">
      <c r="D638" s="91" t="s">
        <v>131</v>
      </c>
    </row>
    <row r="639" spans="1:8" x14ac:dyDescent="0.25">
      <c r="D639" t="s">
        <v>133</v>
      </c>
    </row>
    <row r="640" spans="1:8" x14ac:dyDescent="0.25">
      <c r="D640" s="93" t="s">
        <v>135</v>
      </c>
    </row>
    <row r="641" spans="1:8" x14ac:dyDescent="0.25">
      <c r="D641" s="93" t="s">
        <v>135</v>
      </c>
    </row>
    <row r="644" spans="1:8" x14ac:dyDescent="0.25">
      <c r="B644" t="e">
        <f>'ITB GOODS'!#REF!</f>
        <v>#REF!</v>
      </c>
    </row>
    <row r="645" spans="1:8" x14ac:dyDescent="0.25">
      <c r="A645" s="65"/>
      <c r="B645" s="275" t="e">
        <f>'ITB GOODS'!#REF!</f>
        <v>#REF!</v>
      </c>
      <c r="C645" s="275"/>
      <c r="D645" s="275"/>
      <c r="E645" s="275"/>
      <c r="F645" s="275"/>
      <c r="G645" s="104">
        <v>85000000</v>
      </c>
      <c r="H645" s="105" t="e">
        <f>'ITB GOODS'!#REF!</f>
        <v>#REF!</v>
      </c>
    </row>
    <row r="646" spans="1:8" x14ac:dyDescent="0.25">
      <c r="A646" s="106" t="s">
        <v>66</v>
      </c>
      <c r="B646" s="107"/>
      <c r="C646" s="108" t="e">
        <f>'Bid-Summary'!#REF!</f>
        <v>#REF!</v>
      </c>
      <c r="D646" s="108">
        <f>'[1]Bid-Summary'!B527</f>
        <v>0</v>
      </c>
      <c r="E646" s="108"/>
      <c r="F646" s="109"/>
      <c r="G646" s="108">
        <f>'[1]Bid-Summary'!B530</f>
        <v>0</v>
      </c>
      <c r="H646" s="110" t="e">
        <f>'[1]Bid-Summary'!#REF!</f>
        <v>#REF!</v>
      </c>
    </row>
    <row r="647" spans="1:8" ht="180" x14ac:dyDescent="0.25">
      <c r="A647" s="111">
        <v>1</v>
      </c>
      <c r="B647" s="112" t="s">
        <v>167</v>
      </c>
      <c r="C647" s="66"/>
      <c r="D647" s="113"/>
      <c r="E647" s="113"/>
      <c r="F647" s="113"/>
      <c r="G647" s="113"/>
      <c r="H647" s="67"/>
    </row>
    <row r="648" spans="1:8" ht="45" x14ac:dyDescent="0.25">
      <c r="A648" s="114">
        <v>2</v>
      </c>
      <c r="B648" s="115" t="s">
        <v>145</v>
      </c>
      <c r="C648" s="103"/>
      <c r="D648" s="103"/>
      <c r="E648" s="103"/>
      <c r="F648" s="103"/>
      <c r="G648" s="103"/>
      <c r="H648" s="67"/>
    </row>
    <row r="649" spans="1:8" ht="56.25" x14ac:dyDescent="0.25">
      <c r="A649" s="116">
        <v>3</v>
      </c>
      <c r="B649" s="117" t="s">
        <v>146</v>
      </c>
      <c r="C649" s="101"/>
      <c r="D649" s="102"/>
      <c r="E649" s="102"/>
      <c r="F649" s="102"/>
      <c r="G649" s="102"/>
      <c r="H649" s="67"/>
    </row>
    <row r="650" spans="1:8" ht="56.25" x14ac:dyDescent="0.25">
      <c r="A650" s="276">
        <v>4</v>
      </c>
      <c r="B650" s="118" t="s">
        <v>147</v>
      </c>
      <c r="C650" s="101"/>
      <c r="D650" s="102"/>
      <c r="E650" s="102"/>
      <c r="F650" s="102"/>
      <c r="G650" s="102"/>
      <c r="H650" s="67"/>
    </row>
    <row r="651" spans="1:8" x14ac:dyDescent="0.25">
      <c r="A651" s="277"/>
      <c r="B651" s="117" t="s">
        <v>148</v>
      </c>
      <c r="C651" s="101"/>
      <c r="D651" s="102"/>
      <c r="E651" s="102"/>
      <c r="F651" s="102"/>
      <c r="G651" s="102"/>
      <c r="H651" s="119"/>
    </row>
    <row r="652" spans="1:8" ht="33.75" x14ac:dyDescent="0.25">
      <c r="A652" s="120">
        <v>5</v>
      </c>
      <c r="B652" s="121" t="s">
        <v>149</v>
      </c>
      <c r="C652" s="81"/>
      <c r="D652" s="122"/>
      <c r="E652" s="122"/>
      <c r="F652" s="122"/>
      <c r="G652" s="122"/>
      <c r="H652" s="119"/>
    </row>
    <row r="653" spans="1:8" ht="67.5" x14ac:dyDescent="0.25">
      <c r="A653" s="116">
        <v>6</v>
      </c>
      <c r="B653" s="117" t="s">
        <v>150</v>
      </c>
      <c r="C653" s="103"/>
      <c r="D653" s="59"/>
      <c r="E653" s="59"/>
      <c r="F653" s="59"/>
      <c r="G653" s="59"/>
      <c r="H653" s="67"/>
    </row>
    <row r="654" spans="1:8" ht="22.5" x14ac:dyDescent="0.25">
      <c r="A654" s="116">
        <v>7</v>
      </c>
      <c r="B654" s="117" t="s">
        <v>151</v>
      </c>
      <c r="C654" s="101"/>
      <c r="D654" s="102"/>
      <c r="E654" s="102"/>
      <c r="F654" s="102"/>
      <c r="G654" s="102"/>
      <c r="H654" s="103"/>
    </row>
    <row r="655" spans="1:8" ht="45" x14ac:dyDescent="0.25">
      <c r="A655" s="273">
        <v>8</v>
      </c>
      <c r="B655" s="123" t="s">
        <v>153</v>
      </c>
      <c r="C655" s="103"/>
      <c r="D655" s="59"/>
      <c r="E655" s="59"/>
      <c r="F655" s="59"/>
      <c r="G655" s="59"/>
      <c r="H655" s="103"/>
    </row>
    <row r="656" spans="1:8" ht="22.5" x14ac:dyDescent="0.25">
      <c r="A656" s="274"/>
      <c r="B656" s="121" t="s">
        <v>154</v>
      </c>
      <c r="C656" s="103"/>
      <c r="D656" s="59"/>
      <c r="E656" s="59"/>
      <c r="F656" s="59"/>
      <c r="G656" s="59"/>
      <c r="H656" s="103"/>
    </row>
    <row r="657" spans="1:8" ht="45" x14ac:dyDescent="0.25">
      <c r="A657" s="278">
        <v>9</v>
      </c>
      <c r="B657" s="124" t="s">
        <v>155</v>
      </c>
      <c r="C657" s="103"/>
      <c r="D657" s="103"/>
      <c r="E657" s="103"/>
      <c r="F657" s="103"/>
      <c r="G657" s="103"/>
      <c r="H657" s="103"/>
    </row>
    <row r="658" spans="1:8" ht="33.75" x14ac:dyDescent="0.25">
      <c r="A658" s="279"/>
      <c r="B658" s="115" t="s">
        <v>156</v>
      </c>
      <c r="C658" s="103"/>
      <c r="D658" s="103"/>
      <c r="E658" s="103"/>
      <c r="F658" s="103"/>
      <c r="G658" s="103"/>
      <c r="H658" s="103"/>
    </row>
    <row r="659" spans="1:8" x14ac:dyDescent="0.25">
      <c r="A659" s="271" t="s">
        <v>67</v>
      </c>
      <c r="B659" s="272"/>
      <c r="C659" s="103"/>
      <c r="D659" s="103"/>
      <c r="E659" s="103"/>
      <c r="F659" s="103"/>
      <c r="G659" s="103"/>
      <c r="H659" s="103"/>
    </row>
    <row r="660" spans="1:8" ht="22.5" x14ac:dyDescent="0.25">
      <c r="A660" s="114">
        <v>1</v>
      </c>
      <c r="B660" s="115" t="s">
        <v>157</v>
      </c>
      <c r="C660" s="103"/>
      <c r="D660" s="103"/>
      <c r="E660" s="103"/>
      <c r="F660" s="103"/>
      <c r="G660" s="103"/>
      <c r="H660" s="103"/>
    </row>
    <row r="661" spans="1:8" ht="101.25" x14ac:dyDescent="0.25">
      <c r="A661" s="114">
        <v>2</v>
      </c>
      <c r="B661" s="115" t="s">
        <v>158</v>
      </c>
      <c r="C661" s="103"/>
      <c r="D661" s="103"/>
      <c r="E661" s="103"/>
      <c r="F661" s="103"/>
      <c r="G661" s="103"/>
      <c r="H661" s="103"/>
    </row>
    <row r="662" spans="1:8" x14ac:dyDescent="0.25">
      <c r="A662" s="114">
        <v>3</v>
      </c>
      <c r="B662" s="115" t="s">
        <v>159</v>
      </c>
      <c r="C662" s="103"/>
      <c r="D662" s="103"/>
      <c r="E662" s="103"/>
      <c r="F662" s="103"/>
      <c r="G662" s="103"/>
      <c r="H662" s="103"/>
    </row>
    <row r="663" spans="1:8" x14ac:dyDescent="0.25">
      <c r="A663" s="114">
        <v>3</v>
      </c>
      <c r="B663" s="115" t="s">
        <v>159</v>
      </c>
      <c r="C663" s="103"/>
      <c r="D663" s="103"/>
      <c r="E663" s="103"/>
      <c r="F663" s="103"/>
      <c r="G663" s="103"/>
      <c r="H663" s="103"/>
    </row>
    <row r="666" spans="1:8" x14ac:dyDescent="0.25">
      <c r="B666" s="91" t="s">
        <v>123</v>
      </c>
      <c r="D666" s="91" t="s">
        <v>124</v>
      </c>
      <c r="F666" s="82"/>
      <c r="G666" s="91" t="s">
        <v>125</v>
      </c>
    </row>
    <row r="667" spans="1:8" x14ac:dyDescent="0.25">
      <c r="B667" t="s">
        <v>126</v>
      </c>
      <c r="D667" t="s">
        <v>127</v>
      </c>
      <c r="E667" s="93"/>
      <c r="F667" s="86"/>
      <c r="G667" t="s">
        <v>128</v>
      </c>
    </row>
    <row r="668" spans="1:8" x14ac:dyDescent="0.25">
      <c r="B668" s="93" t="s">
        <v>89</v>
      </c>
      <c r="D668" s="93" t="s">
        <v>89</v>
      </c>
      <c r="E668" s="91"/>
      <c r="F668" s="91"/>
      <c r="G668" s="93" t="s">
        <v>89</v>
      </c>
    </row>
    <row r="669" spans="1:8" x14ac:dyDescent="0.25">
      <c r="D669" s="91"/>
      <c r="E669" s="91"/>
      <c r="F669" s="93"/>
    </row>
    <row r="670" spans="1:8" x14ac:dyDescent="0.25">
      <c r="B670" s="91" t="s">
        <v>129</v>
      </c>
      <c r="D670" s="91" t="s">
        <v>130</v>
      </c>
      <c r="F670" s="93"/>
      <c r="G670" s="91" t="s">
        <v>131</v>
      </c>
    </row>
    <row r="671" spans="1:8" ht="16.5" x14ac:dyDescent="0.3">
      <c r="B671" t="s">
        <v>118</v>
      </c>
      <c r="D671" t="s">
        <v>132</v>
      </c>
      <c r="E671" s="93"/>
      <c r="F671" s="87"/>
      <c r="G671" s="125" t="s">
        <v>133</v>
      </c>
    </row>
    <row r="672" spans="1:8" ht="16.5" x14ac:dyDescent="0.3">
      <c r="B672" s="93" t="s">
        <v>89</v>
      </c>
      <c r="D672" s="93" t="s">
        <v>134</v>
      </c>
      <c r="E672" s="82"/>
      <c r="F672" s="87"/>
      <c r="G672" s="93" t="s">
        <v>89</v>
      </c>
    </row>
    <row r="673" spans="1:8" x14ac:dyDescent="0.25">
      <c r="D673" s="82"/>
    </row>
    <row r="674" spans="1:8" x14ac:dyDescent="0.25">
      <c r="D674" s="91" t="s">
        <v>122</v>
      </c>
    </row>
    <row r="675" spans="1:8" x14ac:dyDescent="0.25">
      <c r="D675" t="s">
        <v>88</v>
      </c>
    </row>
    <row r="676" spans="1:8" x14ac:dyDescent="0.25">
      <c r="D676" s="93" t="s">
        <v>135</v>
      </c>
    </row>
    <row r="679" spans="1:8" x14ac:dyDescent="0.25">
      <c r="B679">
        <f>'ITB GOODS'!B278</f>
        <v>0</v>
      </c>
    </row>
    <row r="680" spans="1:8" x14ac:dyDescent="0.25">
      <c r="A680" s="65"/>
      <c r="B680" s="275">
        <f>'ITB GOODS'!F278</f>
        <v>0</v>
      </c>
      <c r="C680" s="275"/>
      <c r="D680" s="275"/>
      <c r="E680" s="275"/>
      <c r="F680" s="275"/>
      <c r="G680" s="104">
        <v>85000000</v>
      </c>
      <c r="H680" s="105">
        <f>'ITB GOODS'!G278</f>
        <v>0</v>
      </c>
    </row>
    <row r="681" spans="1:8" x14ac:dyDescent="0.25">
      <c r="A681" s="106" t="s">
        <v>66</v>
      </c>
      <c r="B681" s="107"/>
      <c r="C681" s="108">
        <f>'Bid-Summary'!B353</f>
        <v>0</v>
      </c>
      <c r="D681" s="108">
        <f>'[1]Bid-Summary'!B562</f>
        <v>0</v>
      </c>
      <c r="E681" s="108"/>
      <c r="F681" s="109"/>
      <c r="G681" s="108">
        <f>'[1]Bid-Summary'!B565</f>
        <v>0</v>
      </c>
      <c r="H681" s="110">
        <f>'[1]Bid-Summary'!H561</f>
        <v>0</v>
      </c>
    </row>
    <row r="682" spans="1:8" ht="123.75" x14ac:dyDescent="0.25">
      <c r="A682" s="111">
        <v>1</v>
      </c>
      <c r="B682" s="112" t="s">
        <v>144</v>
      </c>
      <c r="C682" s="66"/>
      <c r="D682" s="113"/>
      <c r="E682" s="113"/>
      <c r="F682" s="113"/>
      <c r="G682" s="113"/>
      <c r="H682" s="67"/>
    </row>
    <row r="683" spans="1:8" ht="45" x14ac:dyDescent="0.25">
      <c r="A683" s="114">
        <v>2</v>
      </c>
      <c r="B683" s="115" t="s">
        <v>145</v>
      </c>
      <c r="C683" s="103"/>
      <c r="D683" s="103"/>
      <c r="E683" s="103"/>
      <c r="F683" s="103"/>
      <c r="G683" s="103"/>
      <c r="H683" s="67"/>
    </row>
    <row r="684" spans="1:8" ht="56.25" x14ac:dyDescent="0.25">
      <c r="A684" s="116">
        <v>3</v>
      </c>
      <c r="B684" s="117" t="s">
        <v>146</v>
      </c>
      <c r="C684" s="101"/>
      <c r="D684" s="102"/>
      <c r="E684" s="102"/>
      <c r="F684" s="102"/>
      <c r="G684" s="102"/>
      <c r="H684" s="67"/>
    </row>
    <row r="685" spans="1:8" ht="56.25" x14ac:dyDescent="0.25">
      <c r="A685" s="276">
        <v>4</v>
      </c>
      <c r="B685" s="118" t="s">
        <v>147</v>
      </c>
      <c r="C685" s="101"/>
      <c r="D685" s="102"/>
      <c r="E685" s="102"/>
      <c r="F685" s="102"/>
      <c r="G685" s="102"/>
      <c r="H685" s="67"/>
    </row>
    <row r="686" spans="1:8" x14ac:dyDescent="0.25">
      <c r="A686" s="277"/>
      <c r="B686" s="117" t="s">
        <v>148</v>
      </c>
      <c r="C686" s="101"/>
      <c r="D686" s="102"/>
      <c r="E686" s="102"/>
      <c r="F686" s="102"/>
      <c r="G686" s="102"/>
      <c r="H686" s="119"/>
    </row>
    <row r="687" spans="1:8" ht="33.75" x14ac:dyDescent="0.25">
      <c r="A687" s="120">
        <v>5</v>
      </c>
      <c r="B687" s="121" t="s">
        <v>149</v>
      </c>
      <c r="C687" s="81"/>
      <c r="D687" s="122"/>
      <c r="E687" s="122"/>
      <c r="F687" s="122"/>
      <c r="G687" s="122"/>
      <c r="H687" s="119"/>
    </row>
    <row r="688" spans="1:8" ht="67.5" x14ac:dyDescent="0.25">
      <c r="A688" s="116">
        <v>6</v>
      </c>
      <c r="B688" s="117" t="s">
        <v>150</v>
      </c>
      <c r="C688" s="103"/>
      <c r="D688" s="59"/>
      <c r="E688" s="59"/>
      <c r="F688" s="59"/>
      <c r="G688" s="59"/>
      <c r="H688" s="67"/>
    </row>
    <row r="689" spans="1:8" ht="22.5" x14ac:dyDescent="0.25">
      <c r="A689" s="116">
        <v>7</v>
      </c>
      <c r="B689" s="117" t="s">
        <v>151</v>
      </c>
      <c r="C689" s="101"/>
      <c r="D689" s="102"/>
      <c r="E689" s="102"/>
      <c r="F689" s="102"/>
      <c r="G689" s="102"/>
      <c r="H689" s="103"/>
    </row>
    <row r="690" spans="1:8" ht="67.5" x14ac:dyDescent="0.25">
      <c r="A690" s="116">
        <v>8</v>
      </c>
      <c r="B690" s="117" t="s">
        <v>152</v>
      </c>
      <c r="C690" s="101"/>
      <c r="D690" s="102"/>
      <c r="E690" s="102"/>
      <c r="F690" s="102"/>
      <c r="G690" s="102"/>
      <c r="H690" s="103"/>
    </row>
    <row r="691" spans="1:8" ht="45" x14ac:dyDescent="0.25">
      <c r="A691" s="273">
        <v>9</v>
      </c>
      <c r="B691" s="123" t="s">
        <v>153</v>
      </c>
      <c r="C691" s="103"/>
      <c r="D691" s="59"/>
      <c r="E691" s="59"/>
      <c r="F691" s="59"/>
      <c r="G691" s="59"/>
      <c r="H691" s="103"/>
    </row>
    <row r="692" spans="1:8" ht="22.5" x14ac:dyDescent="0.25">
      <c r="A692" s="274"/>
      <c r="B692" s="121" t="s">
        <v>154</v>
      </c>
      <c r="C692" s="103"/>
      <c r="D692" s="59"/>
      <c r="E692" s="59"/>
      <c r="F692" s="59"/>
      <c r="G692" s="59"/>
      <c r="H692" s="103"/>
    </row>
    <row r="693" spans="1:8" ht="45" x14ac:dyDescent="0.25">
      <c r="A693" s="278">
        <v>10</v>
      </c>
      <c r="B693" s="124" t="s">
        <v>155</v>
      </c>
      <c r="C693" s="103"/>
      <c r="D693" s="103"/>
      <c r="E693" s="103"/>
      <c r="F693" s="103"/>
      <c r="G693" s="103"/>
      <c r="H693" s="103"/>
    </row>
    <row r="694" spans="1:8" ht="33.75" x14ac:dyDescent="0.25">
      <c r="A694" s="279"/>
      <c r="B694" s="115" t="s">
        <v>156</v>
      </c>
      <c r="C694" s="103"/>
      <c r="D694" s="103"/>
      <c r="E694" s="103"/>
      <c r="F694" s="103"/>
      <c r="G694" s="103"/>
      <c r="H694" s="103"/>
    </row>
    <row r="695" spans="1:8" x14ac:dyDescent="0.25">
      <c r="A695" s="271" t="s">
        <v>67</v>
      </c>
      <c r="B695" s="272"/>
      <c r="C695" s="103"/>
      <c r="D695" s="103"/>
      <c r="E695" s="103"/>
      <c r="F695" s="103"/>
      <c r="G695" s="103"/>
      <c r="H695" s="103"/>
    </row>
    <row r="696" spans="1:8" ht="22.5" x14ac:dyDescent="0.25">
      <c r="A696" s="114">
        <v>1</v>
      </c>
      <c r="B696" s="115" t="s">
        <v>157</v>
      </c>
      <c r="C696" s="103"/>
      <c r="D696" s="103"/>
      <c r="E696" s="103"/>
      <c r="F696" s="103"/>
      <c r="G696" s="103"/>
      <c r="H696" s="103"/>
    </row>
    <row r="697" spans="1:8" ht="101.25" x14ac:dyDescent="0.25">
      <c r="A697" s="114">
        <v>2</v>
      </c>
      <c r="B697" s="115" t="s">
        <v>158</v>
      </c>
      <c r="C697" s="103"/>
      <c r="D697" s="103"/>
      <c r="E697" s="103"/>
      <c r="F697" s="103"/>
      <c r="G697" s="103"/>
      <c r="H697" s="103"/>
    </row>
    <row r="698" spans="1:8" x14ac:dyDescent="0.25">
      <c r="A698" s="114">
        <v>3</v>
      </c>
      <c r="B698" s="115" t="s">
        <v>159</v>
      </c>
      <c r="C698" s="103"/>
      <c r="D698" s="103"/>
      <c r="E698" s="103"/>
      <c r="F698" s="103"/>
      <c r="G698" s="103"/>
      <c r="H698" s="103"/>
    </row>
    <row r="701" spans="1:8" x14ac:dyDescent="0.25">
      <c r="B701" s="91" t="s">
        <v>123</v>
      </c>
      <c r="D701" s="91" t="s">
        <v>124</v>
      </c>
      <c r="F701" s="82"/>
      <c r="G701" s="91" t="s">
        <v>125</v>
      </c>
    </row>
    <row r="702" spans="1:8" x14ac:dyDescent="0.25">
      <c r="B702" t="s">
        <v>126</v>
      </c>
      <c r="D702" t="s">
        <v>127</v>
      </c>
      <c r="E702" s="93"/>
      <c r="F702" s="86"/>
      <c r="G702" t="s">
        <v>128</v>
      </c>
    </row>
    <row r="703" spans="1:8" x14ac:dyDescent="0.25">
      <c r="B703" s="93" t="s">
        <v>89</v>
      </c>
      <c r="D703" s="93" t="s">
        <v>89</v>
      </c>
      <c r="E703" s="91"/>
      <c r="F703" s="91"/>
      <c r="G703" s="93" t="s">
        <v>89</v>
      </c>
    </row>
    <row r="704" spans="1:8" x14ac:dyDescent="0.25">
      <c r="D704" s="91"/>
      <c r="E704" s="91"/>
      <c r="F704" s="93"/>
    </row>
    <row r="705" spans="1:8" x14ac:dyDescent="0.25">
      <c r="B705" s="91" t="s">
        <v>129</v>
      </c>
      <c r="D705" s="91" t="s">
        <v>130</v>
      </c>
      <c r="F705" s="93"/>
      <c r="G705" s="91" t="s">
        <v>131</v>
      </c>
    </row>
    <row r="706" spans="1:8" ht="16.5" x14ac:dyDescent="0.3">
      <c r="B706" t="s">
        <v>118</v>
      </c>
      <c r="D706" t="s">
        <v>132</v>
      </c>
      <c r="E706" s="93"/>
      <c r="F706" s="87"/>
      <c r="G706" s="125" t="s">
        <v>133</v>
      </c>
    </row>
    <row r="707" spans="1:8" ht="16.5" x14ac:dyDescent="0.3">
      <c r="B707" s="93" t="s">
        <v>89</v>
      </c>
      <c r="D707" s="93" t="s">
        <v>134</v>
      </c>
      <c r="E707" s="82"/>
      <c r="F707" s="87"/>
      <c r="G707" s="93" t="s">
        <v>89</v>
      </c>
    </row>
    <row r="708" spans="1:8" x14ac:dyDescent="0.25">
      <c r="D708" s="82"/>
    </row>
    <row r="709" spans="1:8" x14ac:dyDescent="0.25">
      <c r="D709" s="91" t="s">
        <v>122</v>
      </c>
    </row>
    <row r="710" spans="1:8" x14ac:dyDescent="0.25">
      <c r="D710" t="s">
        <v>88</v>
      </c>
    </row>
    <row r="711" spans="1:8" x14ac:dyDescent="0.25">
      <c r="D711" s="93" t="s">
        <v>135</v>
      </c>
    </row>
    <row r="714" spans="1:8" x14ac:dyDescent="0.25">
      <c r="B714">
        <f>'ITB GOODS'!B313</f>
        <v>0</v>
      </c>
    </row>
    <row r="715" spans="1:8" x14ac:dyDescent="0.25">
      <c r="A715" s="65"/>
      <c r="B715" s="275">
        <f>'ITB GOODS'!F313</f>
        <v>0</v>
      </c>
      <c r="C715" s="275"/>
      <c r="D715" s="275"/>
      <c r="E715" s="275"/>
      <c r="F715" s="275"/>
      <c r="G715" s="104">
        <v>85000000</v>
      </c>
      <c r="H715" s="105">
        <f>'ITB GOODS'!G313</f>
        <v>0</v>
      </c>
    </row>
    <row r="716" spans="1:8" x14ac:dyDescent="0.25">
      <c r="A716" s="106" t="s">
        <v>66</v>
      </c>
      <c r="B716" s="107"/>
      <c r="C716" s="108">
        <f>'Bid-Summary'!B388</f>
        <v>0</v>
      </c>
      <c r="D716" s="108">
        <f>'[1]Bid-Summary'!B597</f>
        <v>0</v>
      </c>
      <c r="E716" s="108"/>
      <c r="F716" s="109"/>
      <c r="G716" s="108">
        <f>'[1]Bid-Summary'!B600</f>
        <v>0</v>
      </c>
      <c r="H716" s="110">
        <f>'[1]Bid-Summary'!H596</f>
        <v>0</v>
      </c>
    </row>
    <row r="717" spans="1:8" ht="123.75" x14ac:dyDescent="0.25">
      <c r="A717" s="111">
        <v>1</v>
      </c>
      <c r="B717" s="112" t="s">
        <v>144</v>
      </c>
      <c r="C717" s="66"/>
      <c r="D717" s="113"/>
      <c r="E717" s="113"/>
      <c r="F717" s="113"/>
      <c r="G717" s="113"/>
      <c r="H717" s="67"/>
    </row>
    <row r="718" spans="1:8" ht="45" x14ac:dyDescent="0.25">
      <c r="A718" s="114">
        <v>2</v>
      </c>
      <c r="B718" s="115" t="s">
        <v>145</v>
      </c>
      <c r="C718" s="103"/>
      <c r="D718" s="103"/>
      <c r="E718" s="103"/>
      <c r="F718" s="103"/>
      <c r="G718" s="103"/>
      <c r="H718" s="67"/>
    </row>
    <row r="719" spans="1:8" ht="56.25" x14ac:dyDescent="0.25">
      <c r="A719" s="116">
        <v>3</v>
      </c>
      <c r="B719" s="117" t="s">
        <v>146</v>
      </c>
      <c r="C719" s="101"/>
      <c r="D719" s="102"/>
      <c r="E719" s="102"/>
      <c r="F719" s="102"/>
      <c r="G719" s="102"/>
      <c r="H719" s="67"/>
    </row>
    <row r="720" spans="1:8" ht="56.25" x14ac:dyDescent="0.25">
      <c r="A720" s="276">
        <v>4</v>
      </c>
      <c r="B720" s="118" t="s">
        <v>147</v>
      </c>
      <c r="C720" s="101"/>
      <c r="D720" s="102"/>
      <c r="E720" s="102"/>
      <c r="F720" s="102"/>
      <c r="G720" s="102"/>
      <c r="H720" s="67"/>
    </row>
    <row r="721" spans="1:8" x14ac:dyDescent="0.25">
      <c r="A721" s="277"/>
      <c r="B721" s="117" t="s">
        <v>148</v>
      </c>
      <c r="C721" s="101"/>
      <c r="D721" s="102"/>
      <c r="E721" s="102"/>
      <c r="F721" s="102"/>
      <c r="G721" s="102"/>
      <c r="H721" s="119"/>
    </row>
    <row r="722" spans="1:8" ht="33.75" x14ac:dyDescent="0.25">
      <c r="A722" s="120">
        <v>5</v>
      </c>
      <c r="B722" s="121" t="s">
        <v>149</v>
      </c>
      <c r="C722" s="81"/>
      <c r="D722" s="122"/>
      <c r="E722" s="122"/>
      <c r="F722" s="122"/>
      <c r="G722" s="122"/>
      <c r="H722" s="119"/>
    </row>
    <row r="723" spans="1:8" ht="67.5" x14ac:dyDescent="0.25">
      <c r="A723" s="116">
        <v>6</v>
      </c>
      <c r="B723" s="117" t="s">
        <v>150</v>
      </c>
      <c r="C723" s="103"/>
      <c r="D723" s="59"/>
      <c r="E723" s="59"/>
      <c r="F723" s="59"/>
      <c r="G723" s="59"/>
      <c r="H723" s="67"/>
    </row>
    <row r="724" spans="1:8" ht="22.5" x14ac:dyDescent="0.25">
      <c r="A724" s="116">
        <v>7</v>
      </c>
      <c r="B724" s="117" t="s">
        <v>151</v>
      </c>
      <c r="C724" s="101"/>
      <c r="D724" s="102"/>
      <c r="E724" s="102"/>
      <c r="F724" s="102"/>
      <c r="G724" s="102"/>
      <c r="H724" s="103"/>
    </row>
    <row r="725" spans="1:8" ht="67.5" x14ac:dyDescent="0.25">
      <c r="A725" s="116">
        <v>8</v>
      </c>
      <c r="B725" s="117" t="s">
        <v>152</v>
      </c>
      <c r="C725" s="101"/>
      <c r="D725" s="102"/>
      <c r="E725" s="102"/>
      <c r="F725" s="102"/>
      <c r="G725" s="102"/>
      <c r="H725" s="103"/>
    </row>
    <row r="726" spans="1:8" ht="45" x14ac:dyDescent="0.25">
      <c r="A726" s="273">
        <v>9</v>
      </c>
      <c r="B726" s="123" t="s">
        <v>153</v>
      </c>
      <c r="C726" s="103"/>
      <c r="D726" s="59"/>
      <c r="E726" s="59"/>
      <c r="F726" s="59"/>
      <c r="G726" s="59"/>
      <c r="H726" s="103"/>
    </row>
    <row r="727" spans="1:8" ht="22.5" x14ac:dyDescent="0.25">
      <c r="A727" s="274"/>
      <c r="B727" s="121" t="s">
        <v>154</v>
      </c>
      <c r="C727" s="103"/>
      <c r="D727" s="59"/>
      <c r="E727" s="59"/>
      <c r="F727" s="59"/>
      <c r="G727" s="59"/>
      <c r="H727" s="103"/>
    </row>
    <row r="728" spans="1:8" ht="45" x14ac:dyDescent="0.25">
      <c r="A728" s="278">
        <v>10</v>
      </c>
      <c r="B728" s="124" t="s">
        <v>155</v>
      </c>
      <c r="C728" s="103"/>
      <c r="D728" s="103"/>
      <c r="E728" s="103"/>
      <c r="F728" s="103"/>
      <c r="G728" s="103"/>
      <c r="H728" s="103"/>
    </row>
    <row r="729" spans="1:8" ht="33.75" x14ac:dyDescent="0.25">
      <c r="A729" s="279"/>
      <c r="B729" s="115" t="s">
        <v>156</v>
      </c>
      <c r="C729" s="103"/>
      <c r="D729" s="103"/>
      <c r="E729" s="103"/>
      <c r="F729" s="103"/>
      <c r="G729" s="103"/>
      <c r="H729" s="103"/>
    </row>
    <row r="730" spans="1:8" x14ac:dyDescent="0.25">
      <c r="A730" s="271" t="s">
        <v>67</v>
      </c>
      <c r="B730" s="272"/>
      <c r="C730" s="103"/>
      <c r="D730" s="103"/>
      <c r="E730" s="103"/>
      <c r="F730" s="103"/>
      <c r="G730" s="103"/>
      <c r="H730" s="103"/>
    </row>
    <row r="731" spans="1:8" ht="22.5" x14ac:dyDescent="0.25">
      <c r="A731" s="114">
        <v>1</v>
      </c>
      <c r="B731" s="115" t="s">
        <v>157</v>
      </c>
      <c r="C731" s="103"/>
      <c r="D731" s="103"/>
      <c r="E731" s="103"/>
      <c r="F731" s="103"/>
      <c r="G731" s="103"/>
      <c r="H731" s="103"/>
    </row>
    <row r="732" spans="1:8" ht="101.25" x14ac:dyDescent="0.25">
      <c r="A732" s="114">
        <v>2</v>
      </c>
      <c r="B732" s="115" t="s">
        <v>158</v>
      </c>
      <c r="C732" s="103"/>
      <c r="D732" s="103"/>
      <c r="E732" s="103"/>
      <c r="F732" s="103"/>
      <c r="G732" s="103"/>
      <c r="H732" s="103"/>
    </row>
    <row r="733" spans="1:8" x14ac:dyDescent="0.25">
      <c r="A733" s="114">
        <v>3</v>
      </c>
      <c r="B733" s="115" t="s">
        <v>159</v>
      </c>
      <c r="C733" s="103"/>
      <c r="D733" s="103"/>
      <c r="E733" s="103"/>
      <c r="F733" s="103"/>
      <c r="G733" s="103"/>
      <c r="H733" s="103"/>
    </row>
    <row r="736" spans="1:8" x14ac:dyDescent="0.25">
      <c r="B736" s="91" t="s">
        <v>123</v>
      </c>
      <c r="D736" s="91" t="s">
        <v>124</v>
      </c>
      <c r="F736" s="82"/>
      <c r="G736" s="91" t="s">
        <v>125</v>
      </c>
    </row>
    <row r="737" spans="1:8" x14ac:dyDescent="0.25">
      <c r="B737" t="s">
        <v>126</v>
      </c>
      <c r="D737" t="s">
        <v>127</v>
      </c>
      <c r="E737" s="93"/>
      <c r="F737" s="86"/>
      <c r="G737" t="s">
        <v>128</v>
      </c>
    </row>
    <row r="738" spans="1:8" x14ac:dyDescent="0.25">
      <c r="B738" s="93" t="s">
        <v>89</v>
      </c>
      <c r="D738" s="93" t="s">
        <v>89</v>
      </c>
      <c r="E738" s="91"/>
      <c r="F738" s="91"/>
      <c r="G738" s="93" t="s">
        <v>89</v>
      </c>
    </row>
    <row r="739" spans="1:8" x14ac:dyDescent="0.25">
      <c r="D739" s="91"/>
      <c r="E739" s="91"/>
      <c r="F739" s="93"/>
    </row>
    <row r="740" spans="1:8" x14ac:dyDescent="0.25">
      <c r="B740" s="91" t="s">
        <v>129</v>
      </c>
      <c r="D740" s="91" t="s">
        <v>130</v>
      </c>
      <c r="F740" s="93"/>
      <c r="G740" s="91" t="s">
        <v>131</v>
      </c>
    </row>
    <row r="741" spans="1:8" ht="16.5" x14ac:dyDescent="0.3">
      <c r="B741" t="s">
        <v>118</v>
      </c>
      <c r="D741" t="s">
        <v>132</v>
      </c>
      <c r="E741" s="93"/>
      <c r="F741" s="87"/>
      <c r="G741" s="125" t="s">
        <v>133</v>
      </c>
    </row>
    <row r="742" spans="1:8" ht="16.5" x14ac:dyDescent="0.3">
      <c r="B742" s="93" t="s">
        <v>89</v>
      </c>
      <c r="D742" s="93" t="s">
        <v>134</v>
      </c>
      <c r="E742" s="82"/>
      <c r="F742" s="87"/>
      <c r="G742" s="93" t="s">
        <v>89</v>
      </c>
    </row>
    <row r="743" spans="1:8" x14ac:dyDescent="0.25">
      <c r="D743" s="82"/>
    </row>
    <row r="744" spans="1:8" x14ac:dyDescent="0.25">
      <c r="D744" s="91" t="s">
        <v>122</v>
      </c>
    </row>
    <row r="745" spans="1:8" x14ac:dyDescent="0.25">
      <c r="D745" t="s">
        <v>88</v>
      </c>
    </row>
    <row r="746" spans="1:8" x14ac:dyDescent="0.25">
      <c r="D746" s="93" t="s">
        <v>135</v>
      </c>
    </row>
    <row r="749" spans="1:8" x14ac:dyDescent="0.25">
      <c r="B749">
        <f>'ITB GOODS'!B348</f>
        <v>0</v>
      </c>
    </row>
    <row r="750" spans="1:8" x14ac:dyDescent="0.25">
      <c r="A750" s="65"/>
      <c r="B750" s="275">
        <f>'ITB GOODS'!F348</f>
        <v>0</v>
      </c>
      <c r="C750" s="275"/>
      <c r="D750" s="275"/>
      <c r="E750" s="275"/>
      <c r="F750" s="275"/>
      <c r="G750" s="104">
        <v>85000000</v>
      </c>
      <c r="H750" s="105">
        <f>'ITB GOODS'!G348</f>
        <v>0</v>
      </c>
    </row>
    <row r="751" spans="1:8" x14ac:dyDescent="0.25">
      <c r="A751" s="106" t="s">
        <v>66</v>
      </c>
      <c r="B751" s="107"/>
      <c r="C751" s="108">
        <f>'Bid-Summary'!B423</f>
        <v>0</v>
      </c>
      <c r="D751" s="108">
        <f>'[1]Bid-Summary'!B632</f>
        <v>0</v>
      </c>
      <c r="E751" s="108"/>
      <c r="F751" s="109"/>
      <c r="G751" s="108">
        <f>'[1]Bid-Summary'!B635</f>
        <v>0</v>
      </c>
      <c r="H751" s="110">
        <f>'[1]Bid-Summary'!H631</f>
        <v>0</v>
      </c>
    </row>
    <row r="752" spans="1:8" ht="123.75" x14ac:dyDescent="0.25">
      <c r="A752" s="111">
        <v>1</v>
      </c>
      <c r="B752" s="112" t="s">
        <v>144</v>
      </c>
      <c r="C752" s="66"/>
      <c r="D752" s="113"/>
      <c r="E752" s="113"/>
      <c r="F752" s="113"/>
      <c r="G752" s="113"/>
      <c r="H752" s="67"/>
    </row>
    <row r="753" spans="1:8" ht="45" x14ac:dyDescent="0.25">
      <c r="A753" s="114">
        <v>2</v>
      </c>
      <c r="B753" s="115" t="s">
        <v>145</v>
      </c>
      <c r="C753" s="103"/>
      <c r="D753" s="103"/>
      <c r="E753" s="103"/>
      <c r="F753" s="103"/>
      <c r="G753" s="103"/>
      <c r="H753" s="67"/>
    </row>
    <row r="754" spans="1:8" ht="56.25" x14ac:dyDescent="0.25">
      <c r="A754" s="116">
        <v>3</v>
      </c>
      <c r="B754" s="117" t="s">
        <v>146</v>
      </c>
      <c r="C754" s="101"/>
      <c r="D754" s="102"/>
      <c r="E754" s="102"/>
      <c r="F754" s="102"/>
      <c r="G754" s="102"/>
      <c r="H754" s="67"/>
    </row>
    <row r="755" spans="1:8" ht="56.25" x14ac:dyDescent="0.25">
      <c r="A755" s="276">
        <v>4</v>
      </c>
      <c r="B755" s="118" t="s">
        <v>147</v>
      </c>
      <c r="C755" s="101"/>
      <c r="D755" s="102"/>
      <c r="E755" s="102"/>
      <c r="F755" s="102"/>
      <c r="G755" s="102"/>
      <c r="H755" s="67"/>
    </row>
    <row r="756" spans="1:8" x14ac:dyDescent="0.25">
      <c r="A756" s="277"/>
      <c r="B756" s="117" t="s">
        <v>148</v>
      </c>
      <c r="C756" s="101"/>
      <c r="D756" s="102"/>
      <c r="E756" s="102"/>
      <c r="F756" s="102"/>
      <c r="G756" s="102"/>
      <c r="H756" s="119"/>
    </row>
    <row r="757" spans="1:8" ht="33.75" x14ac:dyDescent="0.25">
      <c r="A757" s="120">
        <v>5</v>
      </c>
      <c r="B757" s="121" t="s">
        <v>149</v>
      </c>
      <c r="C757" s="81"/>
      <c r="D757" s="122"/>
      <c r="E757" s="122"/>
      <c r="F757" s="122"/>
      <c r="G757" s="122"/>
      <c r="H757" s="119"/>
    </row>
    <row r="758" spans="1:8" ht="67.5" x14ac:dyDescent="0.25">
      <c r="A758" s="116">
        <v>6</v>
      </c>
      <c r="B758" s="117" t="s">
        <v>150</v>
      </c>
      <c r="C758" s="103"/>
      <c r="D758" s="59"/>
      <c r="E758" s="59"/>
      <c r="F758" s="59"/>
      <c r="G758" s="59"/>
      <c r="H758" s="67"/>
    </row>
    <row r="759" spans="1:8" ht="22.5" x14ac:dyDescent="0.25">
      <c r="A759" s="116">
        <v>7</v>
      </c>
      <c r="B759" s="117" t="s">
        <v>151</v>
      </c>
      <c r="C759" s="101"/>
      <c r="D759" s="102"/>
      <c r="E759" s="102"/>
      <c r="F759" s="102"/>
      <c r="G759" s="102"/>
      <c r="H759" s="103"/>
    </row>
    <row r="760" spans="1:8" ht="67.5" x14ac:dyDescent="0.25">
      <c r="A760" s="116">
        <v>8</v>
      </c>
      <c r="B760" s="117" t="s">
        <v>152</v>
      </c>
      <c r="C760" s="101"/>
      <c r="D760" s="102"/>
      <c r="E760" s="102"/>
      <c r="F760" s="102"/>
      <c r="G760" s="102"/>
      <c r="H760" s="103"/>
    </row>
    <row r="761" spans="1:8" ht="45" x14ac:dyDescent="0.25">
      <c r="A761" s="273">
        <v>9</v>
      </c>
      <c r="B761" s="123" t="s">
        <v>153</v>
      </c>
      <c r="C761" s="103"/>
      <c r="D761" s="59"/>
      <c r="E761" s="59"/>
      <c r="F761" s="59"/>
      <c r="G761" s="59"/>
      <c r="H761" s="103"/>
    </row>
    <row r="762" spans="1:8" ht="22.5" x14ac:dyDescent="0.25">
      <c r="A762" s="274"/>
      <c r="B762" s="121" t="s">
        <v>154</v>
      </c>
      <c r="C762" s="103"/>
      <c r="D762" s="59"/>
      <c r="E762" s="59"/>
      <c r="F762" s="59"/>
      <c r="G762" s="59"/>
      <c r="H762" s="103"/>
    </row>
    <row r="763" spans="1:8" ht="45" x14ac:dyDescent="0.25">
      <c r="A763" s="278">
        <v>10</v>
      </c>
      <c r="B763" s="124" t="s">
        <v>155</v>
      </c>
      <c r="C763" s="103"/>
      <c r="D763" s="103"/>
      <c r="E763" s="103"/>
      <c r="F763" s="103"/>
      <c r="G763" s="103"/>
      <c r="H763" s="103"/>
    </row>
    <row r="764" spans="1:8" ht="33.75" x14ac:dyDescent="0.25">
      <c r="A764" s="279"/>
      <c r="B764" s="115" t="s">
        <v>156</v>
      </c>
      <c r="C764" s="103"/>
      <c r="D764" s="103"/>
      <c r="E764" s="103"/>
      <c r="F764" s="103"/>
      <c r="G764" s="103"/>
      <c r="H764" s="103"/>
    </row>
    <row r="765" spans="1:8" x14ac:dyDescent="0.25">
      <c r="A765" s="271" t="s">
        <v>67</v>
      </c>
      <c r="B765" s="272"/>
      <c r="C765" s="103"/>
      <c r="D765" s="103"/>
      <c r="E765" s="103"/>
      <c r="F765" s="103"/>
      <c r="G765" s="103"/>
      <c r="H765" s="103"/>
    </row>
    <row r="766" spans="1:8" ht="22.5" x14ac:dyDescent="0.25">
      <c r="A766" s="114">
        <v>1</v>
      </c>
      <c r="B766" s="115" t="s">
        <v>157</v>
      </c>
      <c r="C766" s="103"/>
      <c r="D766" s="103"/>
      <c r="E766" s="103"/>
      <c r="F766" s="103"/>
      <c r="G766" s="103"/>
      <c r="H766" s="103"/>
    </row>
    <row r="767" spans="1:8" ht="101.25" x14ac:dyDescent="0.25">
      <c r="A767" s="114">
        <v>2</v>
      </c>
      <c r="B767" s="115" t="s">
        <v>158</v>
      </c>
      <c r="C767" s="103"/>
      <c r="D767" s="103"/>
      <c r="E767" s="103"/>
      <c r="F767" s="103"/>
      <c r="G767" s="103"/>
      <c r="H767" s="103"/>
    </row>
    <row r="768" spans="1:8" x14ac:dyDescent="0.25">
      <c r="A768" s="114">
        <v>3</v>
      </c>
      <c r="B768" s="115" t="s">
        <v>159</v>
      </c>
      <c r="C768" s="103"/>
      <c r="D768" s="103"/>
      <c r="E768" s="103"/>
      <c r="F768" s="103"/>
      <c r="G768" s="103"/>
      <c r="H768" s="103"/>
    </row>
    <row r="771" spans="2:7" x14ac:dyDescent="0.25">
      <c r="B771" s="91" t="s">
        <v>123</v>
      </c>
      <c r="D771" s="91" t="s">
        <v>124</v>
      </c>
      <c r="F771" s="82"/>
      <c r="G771" s="91" t="s">
        <v>125</v>
      </c>
    </row>
    <row r="772" spans="2:7" x14ac:dyDescent="0.25">
      <c r="B772" t="s">
        <v>126</v>
      </c>
      <c r="D772" t="s">
        <v>127</v>
      </c>
      <c r="E772" s="93"/>
      <c r="F772" s="86"/>
      <c r="G772" t="s">
        <v>128</v>
      </c>
    </row>
    <row r="773" spans="2:7" x14ac:dyDescent="0.25">
      <c r="B773" s="93" t="s">
        <v>89</v>
      </c>
      <c r="D773" s="93" t="s">
        <v>89</v>
      </c>
      <c r="E773" s="91"/>
      <c r="F773" s="91"/>
      <c r="G773" s="93" t="s">
        <v>89</v>
      </c>
    </row>
    <row r="774" spans="2:7" x14ac:dyDescent="0.25">
      <c r="D774" s="91"/>
      <c r="E774" s="91"/>
      <c r="F774" s="93"/>
    </row>
    <row r="775" spans="2:7" x14ac:dyDescent="0.25">
      <c r="B775" s="91" t="s">
        <v>129</v>
      </c>
      <c r="D775" s="91" t="s">
        <v>130</v>
      </c>
      <c r="F775" s="93"/>
      <c r="G775" s="91" t="s">
        <v>131</v>
      </c>
    </row>
    <row r="776" spans="2:7" ht="16.5" x14ac:dyDescent="0.3">
      <c r="B776" t="s">
        <v>118</v>
      </c>
      <c r="D776" t="s">
        <v>132</v>
      </c>
      <c r="E776" s="93"/>
      <c r="F776" s="87"/>
      <c r="G776" s="125" t="s">
        <v>133</v>
      </c>
    </row>
    <row r="777" spans="2:7" ht="16.5" x14ac:dyDescent="0.3">
      <c r="B777" s="93" t="s">
        <v>89</v>
      </c>
      <c r="D777" s="93" t="s">
        <v>134</v>
      </c>
      <c r="E777" s="82"/>
      <c r="F777" s="87"/>
      <c r="G777" s="93" t="s">
        <v>89</v>
      </c>
    </row>
    <row r="778" spans="2:7" x14ac:dyDescent="0.25">
      <c r="D778" s="82"/>
    </row>
    <row r="779" spans="2:7" x14ac:dyDescent="0.25">
      <c r="D779" s="91" t="s">
        <v>122</v>
      </c>
    </row>
    <row r="780" spans="2:7" x14ac:dyDescent="0.25">
      <c r="D780" t="s">
        <v>88</v>
      </c>
    </row>
    <row r="781" spans="2:7" x14ac:dyDescent="0.25">
      <c r="D781" s="93" t="s">
        <v>135</v>
      </c>
    </row>
    <row r="784" spans="2:7" x14ac:dyDescent="0.25">
      <c r="B784">
        <f>'ITB GOODS'!B383</f>
        <v>0</v>
      </c>
    </row>
    <row r="785" spans="1:8" x14ac:dyDescent="0.25">
      <c r="A785" s="65"/>
      <c r="B785" s="275">
        <f>'ITB GOODS'!F383</f>
        <v>0</v>
      </c>
      <c r="C785" s="275"/>
      <c r="D785" s="275"/>
      <c r="E785" s="275"/>
      <c r="F785" s="275"/>
      <c r="G785" s="104">
        <v>85000000</v>
      </c>
      <c r="H785" s="105">
        <f>'ITB GOODS'!G383</f>
        <v>0</v>
      </c>
    </row>
    <row r="786" spans="1:8" x14ac:dyDescent="0.25">
      <c r="A786" s="106" t="s">
        <v>66</v>
      </c>
      <c r="B786" s="107"/>
      <c r="C786" s="108">
        <f>'Bid-Summary'!B458</f>
        <v>0</v>
      </c>
      <c r="D786" s="108">
        <f>'[1]Bid-Summary'!B667</f>
        <v>0</v>
      </c>
      <c r="E786" s="108"/>
      <c r="F786" s="109"/>
      <c r="G786" s="108">
        <f>'[1]Bid-Summary'!B670</f>
        <v>0</v>
      </c>
      <c r="H786" s="110">
        <f>'[1]Bid-Summary'!H666</f>
        <v>0</v>
      </c>
    </row>
    <row r="787" spans="1:8" ht="123.75" x14ac:dyDescent="0.25">
      <c r="A787" s="111">
        <v>1</v>
      </c>
      <c r="B787" s="112" t="s">
        <v>144</v>
      </c>
      <c r="C787" s="66"/>
      <c r="D787" s="113"/>
      <c r="E787" s="113"/>
      <c r="F787" s="113"/>
      <c r="G787" s="113"/>
      <c r="H787" s="67"/>
    </row>
    <row r="788" spans="1:8" ht="45" x14ac:dyDescent="0.25">
      <c r="A788" s="114">
        <v>2</v>
      </c>
      <c r="B788" s="115" t="s">
        <v>145</v>
      </c>
      <c r="C788" s="103"/>
      <c r="D788" s="103"/>
      <c r="E788" s="103"/>
      <c r="F788" s="103"/>
      <c r="G788" s="103"/>
      <c r="H788" s="67"/>
    </row>
    <row r="789" spans="1:8" ht="56.25" x14ac:dyDescent="0.25">
      <c r="A789" s="116">
        <v>3</v>
      </c>
      <c r="B789" s="117" t="s">
        <v>146</v>
      </c>
      <c r="C789" s="101"/>
      <c r="D789" s="102"/>
      <c r="E789" s="102"/>
      <c r="F789" s="102"/>
      <c r="G789" s="102"/>
      <c r="H789" s="67"/>
    </row>
    <row r="790" spans="1:8" ht="56.25" x14ac:dyDescent="0.25">
      <c r="A790" s="276">
        <v>4</v>
      </c>
      <c r="B790" s="118" t="s">
        <v>147</v>
      </c>
      <c r="C790" s="101"/>
      <c r="D790" s="102"/>
      <c r="E790" s="102"/>
      <c r="F790" s="102"/>
      <c r="G790" s="102"/>
      <c r="H790" s="67"/>
    </row>
    <row r="791" spans="1:8" x14ac:dyDescent="0.25">
      <c r="A791" s="277"/>
      <c r="B791" s="117" t="s">
        <v>148</v>
      </c>
      <c r="C791" s="101"/>
      <c r="D791" s="102"/>
      <c r="E791" s="102"/>
      <c r="F791" s="102"/>
      <c r="G791" s="102"/>
      <c r="H791" s="119"/>
    </row>
    <row r="792" spans="1:8" ht="33.75" x14ac:dyDescent="0.25">
      <c r="A792" s="120">
        <v>5</v>
      </c>
      <c r="B792" s="121" t="s">
        <v>149</v>
      </c>
      <c r="C792" s="81"/>
      <c r="D792" s="122"/>
      <c r="E792" s="122"/>
      <c r="F792" s="122"/>
      <c r="G792" s="122"/>
      <c r="H792" s="119"/>
    </row>
    <row r="793" spans="1:8" ht="67.5" x14ac:dyDescent="0.25">
      <c r="A793" s="116">
        <v>6</v>
      </c>
      <c r="B793" s="117" t="s">
        <v>150</v>
      </c>
      <c r="C793" s="103"/>
      <c r="D793" s="59"/>
      <c r="E793" s="59"/>
      <c r="F793" s="59"/>
      <c r="G793" s="59"/>
      <c r="H793" s="67"/>
    </row>
    <row r="794" spans="1:8" ht="22.5" x14ac:dyDescent="0.25">
      <c r="A794" s="116">
        <v>7</v>
      </c>
      <c r="B794" s="117" t="s">
        <v>151</v>
      </c>
      <c r="C794" s="101"/>
      <c r="D794" s="102"/>
      <c r="E794" s="102"/>
      <c r="F794" s="102"/>
      <c r="G794" s="102"/>
      <c r="H794" s="103"/>
    </row>
    <row r="795" spans="1:8" ht="67.5" x14ac:dyDescent="0.25">
      <c r="A795" s="116">
        <v>8</v>
      </c>
      <c r="B795" s="117" t="s">
        <v>152</v>
      </c>
      <c r="C795" s="101"/>
      <c r="D795" s="102"/>
      <c r="E795" s="102"/>
      <c r="F795" s="102"/>
      <c r="G795" s="102"/>
      <c r="H795" s="103"/>
    </row>
    <row r="796" spans="1:8" ht="45" x14ac:dyDescent="0.25">
      <c r="A796" s="273">
        <v>9</v>
      </c>
      <c r="B796" s="123" t="s">
        <v>153</v>
      </c>
      <c r="C796" s="103"/>
      <c r="D796" s="59"/>
      <c r="E796" s="59"/>
      <c r="F796" s="59"/>
      <c r="G796" s="59"/>
      <c r="H796" s="103"/>
    </row>
    <row r="797" spans="1:8" ht="22.5" x14ac:dyDescent="0.25">
      <c r="A797" s="274"/>
      <c r="B797" s="121" t="s">
        <v>154</v>
      </c>
      <c r="C797" s="103"/>
      <c r="D797" s="59"/>
      <c r="E797" s="59"/>
      <c r="F797" s="59"/>
      <c r="G797" s="59"/>
      <c r="H797" s="103"/>
    </row>
    <row r="798" spans="1:8" ht="45" x14ac:dyDescent="0.25">
      <c r="A798" s="278">
        <v>10</v>
      </c>
      <c r="B798" s="124" t="s">
        <v>155</v>
      </c>
      <c r="C798" s="103"/>
      <c r="D798" s="103"/>
      <c r="E798" s="103"/>
      <c r="F798" s="103"/>
      <c r="G798" s="103"/>
      <c r="H798" s="103"/>
    </row>
    <row r="799" spans="1:8" ht="33.75" x14ac:dyDescent="0.25">
      <c r="A799" s="279"/>
      <c r="B799" s="115" t="s">
        <v>156</v>
      </c>
      <c r="C799" s="103"/>
      <c r="D799" s="103"/>
      <c r="E799" s="103"/>
      <c r="F799" s="103"/>
      <c r="G799" s="103"/>
      <c r="H799" s="103"/>
    </row>
    <row r="800" spans="1:8" x14ac:dyDescent="0.25">
      <c r="A800" s="271" t="s">
        <v>67</v>
      </c>
      <c r="B800" s="272"/>
      <c r="C800" s="103"/>
      <c r="D800" s="103"/>
      <c r="E800" s="103"/>
      <c r="F800" s="103"/>
      <c r="G800" s="103"/>
      <c r="H800" s="103"/>
    </row>
    <row r="801" spans="1:8" ht="22.5" x14ac:dyDescent="0.25">
      <c r="A801" s="114">
        <v>1</v>
      </c>
      <c r="B801" s="115" t="s">
        <v>157</v>
      </c>
      <c r="C801" s="103"/>
      <c r="D801" s="103"/>
      <c r="E801" s="103"/>
      <c r="F801" s="103"/>
      <c r="G801" s="103"/>
      <c r="H801" s="103"/>
    </row>
    <row r="802" spans="1:8" ht="101.25" x14ac:dyDescent="0.25">
      <c r="A802" s="114">
        <v>2</v>
      </c>
      <c r="B802" s="115" t="s">
        <v>158</v>
      </c>
      <c r="C802" s="103"/>
      <c r="D802" s="103"/>
      <c r="E802" s="103"/>
      <c r="F802" s="103"/>
      <c r="G802" s="103"/>
      <c r="H802" s="103"/>
    </row>
    <row r="803" spans="1:8" x14ac:dyDescent="0.25">
      <c r="A803" s="114">
        <v>3</v>
      </c>
      <c r="B803" s="115" t="s">
        <v>159</v>
      </c>
      <c r="C803" s="103"/>
      <c r="D803" s="103"/>
      <c r="E803" s="103"/>
      <c r="F803" s="103"/>
      <c r="G803" s="103"/>
      <c r="H803" s="103"/>
    </row>
    <row r="806" spans="1:8" x14ac:dyDescent="0.25">
      <c r="B806" s="91" t="s">
        <v>123</v>
      </c>
      <c r="D806" s="91" t="s">
        <v>124</v>
      </c>
      <c r="F806" s="82"/>
      <c r="G806" s="91" t="s">
        <v>125</v>
      </c>
    </row>
    <row r="807" spans="1:8" x14ac:dyDescent="0.25">
      <c r="B807" t="s">
        <v>126</v>
      </c>
      <c r="D807" t="s">
        <v>127</v>
      </c>
      <c r="E807" s="93"/>
      <c r="F807" s="86"/>
      <c r="G807" t="s">
        <v>128</v>
      </c>
    </row>
    <row r="808" spans="1:8" x14ac:dyDescent="0.25">
      <c r="B808" s="93" t="s">
        <v>89</v>
      </c>
      <c r="D808" s="93" t="s">
        <v>89</v>
      </c>
      <c r="E808" s="91"/>
      <c r="F808" s="91"/>
      <c r="G808" s="93" t="s">
        <v>89</v>
      </c>
    </row>
    <row r="809" spans="1:8" x14ac:dyDescent="0.25">
      <c r="D809" s="91"/>
      <c r="E809" s="91"/>
      <c r="F809" s="93"/>
    </row>
    <row r="810" spans="1:8" x14ac:dyDescent="0.25">
      <c r="B810" s="91" t="s">
        <v>129</v>
      </c>
      <c r="D810" s="91" t="s">
        <v>130</v>
      </c>
      <c r="F810" s="93"/>
      <c r="G810" s="91" t="s">
        <v>131</v>
      </c>
    </row>
    <row r="811" spans="1:8" ht="16.5" x14ac:dyDescent="0.3">
      <c r="B811" t="s">
        <v>118</v>
      </c>
      <c r="D811" t="s">
        <v>132</v>
      </c>
      <c r="E811" s="93"/>
      <c r="F811" s="87"/>
      <c r="G811" s="125" t="s">
        <v>133</v>
      </c>
    </row>
    <row r="812" spans="1:8" ht="16.5" x14ac:dyDescent="0.3">
      <c r="B812" s="93" t="s">
        <v>89</v>
      </c>
      <c r="D812" s="93" t="s">
        <v>134</v>
      </c>
      <c r="E812" s="82"/>
      <c r="F812" s="87"/>
      <c r="G812" s="93" t="s">
        <v>89</v>
      </c>
    </row>
    <row r="813" spans="1:8" x14ac:dyDescent="0.25">
      <c r="D813" s="82"/>
    </row>
    <row r="814" spans="1:8" x14ac:dyDescent="0.25">
      <c r="D814" s="91" t="s">
        <v>122</v>
      </c>
    </row>
    <row r="815" spans="1:8" x14ac:dyDescent="0.25">
      <c r="D815" t="s">
        <v>88</v>
      </c>
    </row>
    <row r="816" spans="1:8" x14ac:dyDescent="0.25">
      <c r="D816" s="93" t="s">
        <v>135</v>
      </c>
    </row>
  </sheetData>
  <mergeCells count="100">
    <mergeCell ref="B785:F785"/>
    <mergeCell ref="A790:A791"/>
    <mergeCell ref="A796:A797"/>
    <mergeCell ref="A798:A799"/>
    <mergeCell ref="A800:B800"/>
    <mergeCell ref="B750:F750"/>
    <mergeCell ref="A755:A756"/>
    <mergeCell ref="A761:A762"/>
    <mergeCell ref="A763:A764"/>
    <mergeCell ref="A765:B765"/>
    <mergeCell ref="B715:F715"/>
    <mergeCell ref="A720:A721"/>
    <mergeCell ref="A726:A727"/>
    <mergeCell ref="A728:A729"/>
    <mergeCell ref="A730:B730"/>
    <mergeCell ref="B680:F680"/>
    <mergeCell ref="A685:A686"/>
    <mergeCell ref="A691:A692"/>
    <mergeCell ref="A693:A694"/>
    <mergeCell ref="A695:B695"/>
    <mergeCell ref="B645:F645"/>
    <mergeCell ref="A650:A651"/>
    <mergeCell ref="A655:A656"/>
    <mergeCell ref="A657:A658"/>
    <mergeCell ref="A659:B659"/>
    <mergeCell ref="B610:F610"/>
    <mergeCell ref="A615:A616"/>
    <mergeCell ref="A620:A621"/>
    <mergeCell ref="A622:A623"/>
    <mergeCell ref="A624:B624"/>
    <mergeCell ref="B575:F575"/>
    <mergeCell ref="A580:A581"/>
    <mergeCell ref="A585:A586"/>
    <mergeCell ref="A587:A588"/>
    <mergeCell ref="A589:B589"/>
    <mergeCell ref="B540:F540"/>
    <mergeCell ref="A545:A546"/>
    <mergeCell ref="A550:A551"/>
    <mergeCell ref="A552:A553"/>
    <mergeCell ref="A554:B554"/>
    <mergeCell ref="B505:F505"/>
    <mergeCell ref="A510:A511"/>
    <mergeCell ref="A515:A516"/>
    <mergeCell ref="A517:A518"/>
    <mergeCell ref="A519:B519"/>
    <mergeCell ref="B470:F470"/>
    <mergeCell ref="A475:A476"/>
    <mergeCell ref="A480:A481"/>
    <mergeCell ref="A482:A483"/>
    <mergeCell ref="A484:B484"/>
    <mergeCell ref="A55:A56"/>
    <mergeCell ref="B99:F99"/>
    <mergeCell ref="A104:A105"/>
    <mergeCell ref="B148:F148"/>
    <mergeCell ref="A153:A154"/>
    <mergeCell ref="A60:A61"/>
    <mergeCell ref="A62:A63"/>
    <mergeCell ref="A64:B64"/>
    <mergeCell ref="A109:A110"/>
    <mergeCell ref="A111:A112"/>
    <mergeCell ref="A113:B113"/>
    <mergeCell ref="B50:F50"/>
    <mergeCell ref="B2:F2"/>
    <mergeCell ref="A7:A8"/>
    <mergeCell ref="A12:A13"/>
    <mergeCell ref="A14:A15"/>
    <mergeCell ref="A16:B16"/>
    <mergeCell ref="A399:A400"/>
    <mergeCell ref="A401:A402"/>
    <mergeCell ref="A403:B403"/>
    <mergeCell ref="A394:A395"/>
    <mergeCell ref="B292:F292"/>
    <mergeCell ref="A297:A298"/>
    <mergeCell ref="A302:A303"/>
    <mergeCell ref="A304:A305"/>
    <mergeCell ref="A306:B306"/>
    <mergeCell ref="B343:F343"/>
    <mergeCell ref="A348:A349"/>
    <mergeCell ref="B389:F389"/>
    <mergeCell ref="A353:A354"/>
    <mergeCell ref="A355:A356"/>
    <mergeCell ref="A357:B357"/>
    <mergeCell ref="A448:A449"/>
    <mergeCell ref="A450:B450"/>
    <mergeCell ref="B436:F436"/>
    <mergeCell ref="A441:A442"/>
    <mergeCell ref="A446:A447"/>
    <mergeCell ref="A158:A159"/>
    <mergeCell ref="A160:A161"/>
    <mergeCell ref="A162:B162"/>
    <mergeCell ref="A210:B210"/>
    <mergeCell ref="A256:A257"/>
    <mergeCell ref="A258:B258"/>
    <mergeCell ref="A254:A255"/>
    <mergeCell ref="B196:F196"/>
    <mergeCell ref="A201:A202"/>
    <mergeCell ref="B244:F244"/>
    <mergeCell ref="A249:A250"/>
    <mergeCell ref="A206:A207"/>
    <mergeCell ref="A208:A209"/>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05,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5" x14ac:dyDescent="0.25"/>
  <cols>
    <col min="1" max="1" width="4.85546875" customWidth="1"/>
    <col min="2" max="2" width="15.5703125" customWidth="1"/>
  </cols>
  <sheetData>
    <row r="1" spans="1:14" ht="15" customHeight="1" x14ac:dyDescent="0.25">
      <c r="A1" s="285" t="s">
        <v>0</v>
      </c>
      <c r="B1" s="314" t="e">
        <f>'Bid-Summary'!C4</f>
        <v>#REF!</v>
      </c>
      <c r="C1" s="314"/>
      <c r="D1" s="314"/>
      <c r="E1" s="314"/>
      <c r="F1" s="314"/>
      <c r="G1" s="314"/>
      <c r="H1" s="314"/>
      <c r="I1" s="314"/>
      <c r="J1" s="314"/>
      <c r="K1" s="314"/>
      <c r="L1" s="314"/>
      <c r="M1" s="314"/>
      <c r="N1" s="315"/>
    </row>
    <row r="2" spans="1:14" x14ac:dyDescent="0.25">
      <c r="A2" s="286"/>
      <c r="B2" s="316"/>
      <c r="C2" s="316"/>
      <c r="D2" s="316"/>
      <c r="E2" s="316"/>
      <c r="F2" s="316"/>
      <c r="G2" s="316"/>
      <c r="H2" s="316"/>
      <c r="I2" s="316"/>
      <c r="J2" s="316"/>
      <c r="K2" s="316"/>
      <c r="L2" s="316"/>
      <c r="M2" s="316"/>
      <c r="N2" s="317"/>
    </row>
    <row r="3" spans="1:14" ht="15" customHeight="1" x14ac:dyDescent="0.25">
      <c r="A3" s="291" t="s">
        <v>1</v>
      </c>
      <c r="B3" s="292" t="s">
        <v>2</v>
      </c>
      <c r="C3" s="293">
        <f>'Bid-Summary'!B8</f>
        <v>0</v>
      </c>
      <c r="D3" s="293"/>
      <c r="E3" s="293">
        <f>'Bid-Summary'!B9</f>
        <v>0</v>
      </c>
      <c r="F3" s="293"/>
      <c r="G3" s="293">
        <f>'Bid-Summary'!B10</f>
        <v>0</v>
      </c>
      <c r="H3" s="293"/>
      <c r="I3" s="293">
        <f>'Bid-Summary'!B11</f>
        <v>0</v>
      </c>
      <c r="J3" s="293"/>
      <c r="K3" s="296" t="e">
        <f>'Bid-Summary'!#REF!</f>
        <v>#REF!</v>
      </c>
      <c r="L3" s="296"/>
      <c r="M3" s="296">
        <f>'Bid-Summary'!H8</f>
        <v>0</v>
      </c>
      <c r="N3" s="296"/>
    </row>
    <row r="4" spans="1:14" x14ac:dyDescent="0.25">
      <c r="A4" s="291"/>
      <c r="B4" s="292"/>
      <c r="C4" s="294"/>
      <c r="D4" s="294"/>
      <c r="E4" s="294"/>
      <c r="F4" s="294"/>
      <c r="G4" s="294"/>
      <c r="H4" s="294"/>
      <c r="I4" s="294"/>
      <c r="J4" s="294"/>
      <c r="K4" s="297"/>
      <c r="L4" s="297"/>
      <c r="M4" s="297"/>
      <c r="N4" s="297"/>
    </row>
    <row r="5" spans="1:14" ht="15.75" x14ac:dyDescent="0.25">
      <c r="A5" s="17" t="s">
        <v>3</v>
      </c>
      <c r="B5" s="6" t="e">
        <f>'Bid-Summary'!B3</f>
        <v>#REF!</v>
      </c>
      <c r="C5" s="294"/>
      <c r="D5" s="294"/>
      <c r="E5" s="294"/>
      <c r="F5" s="294"/>
      <c r="G5" s="294"/>
      <c r="H5" s="294"/>
      <c r="I5" s="294"/>
      <c r="J5" s="294"/>
      <c r="K5" s="297"/>
      <c r="L5" s="297"/>
      <c r="M5" s="297"/>
      <c r="N5" s="297"/>
    </row>
    <row r="6" spans="1:14" ht="15.75" x14ac:dyDescent="0.25">
      <c r="A6" s="17" t="s">
        <v>4</v>
      </c>
      <c r="B6" s="7" t="e">
        <f>'Bid-Summary'!D3</f>
        <v>#REF!</v>
      </c>
      <c r="C6" s="295"/>
      <c r="D6" s="295"/>
      <c r="E6" s="295"/>
      <c r="F6" s="295"/>
      <c r="G6" s="295"/>
      <c r="H6" s="295"/>
      <c r="I6" s="295"/>
      <c r="J6" s="295"/>
      <c r="K6" s="298"/>
      <c r="L6" s="298"/>
      <c r="M6" s="298"/>
      <c r="N6" s="298"/>
    </row>
    <row r="7" spans="1:14" ht="15.75" x14ac:dyDescent="0.25">
      <c r="A7" s="2"/>
      <c r="B7" s="3" t="s">
        <v>5</v>
      </c>
      <c r="C7" s="280" t="s">
        <v>121</v>
      </c>
      <c r="D7" s="280"/>
      <c r="E7" s="280">
        <v>627000</v>
      </c>
      <c r="F7" s="280"/>
      <c r="G7" s="280" t="s">
        <v>121</v>
      </c>
      <c r="H7" s="280"/>
      <c r="I7" s="280"/>
      <c r="J7" s="280"/>
      <c r="K7" s="280"/>
      <c r="L7" s="280"/>
      <c r="M7" s="280"/>
      <c r="N7" s="299"/>
    </row>
    <row r="8" spans="1:14" x14ac:dyDescent="0.25">
      <c r="A8" s="4"/>
      <c r="B8" s="5" t="s">
        <v>6</v>
      </c>
      <c r="C8" s="14"/>
      <c r="D8" s="28"/>
      <c r="E8" s="14" t="s">
        <v>16</v>
      </c>
      <c r="F8" s="28">
        <v>1</v>
      </c>
      <c r="G8" s="14"/>
      <c r="H8" s="28"/>
      <c r="I8" s="14"/>
      <c r="J8" s="28"/>
      <c r="K8" s="14"/>
      <c r="L8" s="28"/>
      <c r="M8" s="14"/>
      <c r="N8" s="27"/>
    </row>
    <row r="9" spans="1:14" ht="7.35" customHeight="1" x14ac:dyDescent="0.25"/>
    <row r="10" spans="1:14" x14ac:dyDescent="0.25">
      <c r="A10" s="285" t="s">
        <v>0</v>
      </c>
      <c r="B10" s="287" t="e">
        <f>'Bid-Summary'!C14</f>
        <v>#REF!</v>
      </c>
      <c r="C10" s="287"/>
      <c r="D10" s="287"/>
      <c r="E10" s="287"/>
      <c r="F10" s="287"/>
      <c r="G10" s="287"/>
      <c r="H10" s="287"/>
      <c r="I10" s="287"/>
      <c r="J10" s="287"/>
      <c r="K10" s="287"/>
      <c r="L10" s="287"/>
      <c r="M10" s="287"/>
      <c r="N10" s="288"/>
    </row>
    <row r="11" spans="1:14" x14ac:dyDescent="0.25">
      <c r="A11" s="286"/>
      <c r="B11" s="289"/>
      <c r="C11" s="289"/>
      <c r="D11" s="289"/>
      <c r="E11" s="289"/>
      <c r="F11" s="289"/>
      <c r="G11" s="289"/>
      <c r="H11" s="289"/>
      <c r="I11" s="289"/>
      <c r="J11" s="289"/>
      <c r="K11" s="289"/>
      <c r="L11" s="289"/>
      <c r="M11" s="289"/>
      <c r="N11" s="290"/>
    </row>
    <row r="12" spans="1:14" x14ac:dyDescent="0.25">
      <c r="A12" s="291" t="s">
        <v>7</v>
      </c>
      <c r="B12" s="292" t="s">
        <v>2</v>
      </c>
      <c r="C12" s="293">
        <f>'Bid-Summary'!B18</f>
        <v>0</v>
      </c>
      <c r="D12" s="293"/>
      <c r="E12" s="293">
        <f>'Bid-Summary'!B19</f>
        <v>0</v>
      </c>
      <c r="F12" s="293"/>
      <c r="G12" s="293">
        <f>'Bid-Summary'!B20</f>
        <v>0</v>
      </c>
      <c r="H12" s="293"/>
      <c r="I12" s="293">
        <f>'Bid-Summary'!B21</f>
        <v>0</v>
      </c>
      <c r="J12" s="293"/>
      <c r="K12" s="296" t="e">
        <f>'Bid-Summary'!#REF!</f>
        <v>#REF!</v>
      </c>
      <c r="L12" s="296"/>
      <c r="M12" s="296">
        <f>'Bid-Summary'!H18</f>
        <v>0</v>
      </c>
      <c r="N12" s="296"/>
    </row>
    <row r="13" spans="1:14" x14ac:dyDescent="0.25">
      <c r="A13" s="291"/>
      <c r="B13" s="292"/>
      <c r="C13" s="294"/>
      <c r="D13" s="294"/>
      <c r="E13" s="294"/>
      <c r="F13" s="294"/>
      <c r="G13" s="294"/>
      <c r="H13" s="294"/>
      <c r="I13" s="294"/>
      <c r="J13" s="294"/>
      <c r="K13" s="297"/>
      <c r="L13" s="297"/>
      <c r="M13" s="297"/>
      <c r="N13" s="297"/>
    </row>
    <row r="14" spans="1:14" ht="15.75" x14ac:dyDescent="0.25">
      <c r="A14" s="17" t="s">
        <v>3</v>
      </c>
      <c r="B14" s="6" t="e">
        <f>'Bid-Summary'!B13</f>
        <v>#REF!</v>
      </c>
      <c r="C14" s="294"/>
      <c r="D14" s="294"/>
      <c r="E14" s="294"/>
      <c r="F14" s="294"/>
      <c r="G14" s="294"/>
      <c r="H14" s="294"/>
      <c r="I14" s="294"/>
      <c r="J14" s="294"/>
      <c r="K14" s="297"/>
      <c r="L14" s="297"/>
      <c r="M14" s="297"/>
      <c r="N14" s="297"/>
    </row>
    <row r="15" spans="1:14" ht="15.75" x14ac:dyDescent="0.25">
      <c r="A15" s="17" t="s">
        <v>4</v>
      </c>
      <c r="B15" s="7" t="e">
        <f>'Bid-Summary'!D13</f>
        <v>#REF!</v>
      </c>
      <c r="C15" s="295"/>
      <c r="D15" s="295"/>
      <c r="E15" s="295"/>
      <c r="F15" s="295"/>
      <c r="G15" s="295"/>
      <c r="H15" s="295"/>
      <c r="I15" s="295"/>
      <c r="J15" s="295"/>
      <c r="K15" s="298"/>
      <c r="L15" s="298"/>
      <c r="M15" s="298"/>
      <c r="N15" s="298"/>
    </row>
    <row r="16" spans="1:14" ht="15.75" x14ac:dyDescent="0.25">
      <c r="A16" s="2"/>
      <c r="B16" s="3" t="s">
        <v>5</v>
      </c>
      <c r="C16" s="280"/>
      <c r="D16" s="280"/>
      <c r="E16" s="281"/>
      <c r="F16" s="281"/>
      <c r="G16" s="281"/>
      <c r="H16" s="281"/>
      <c r="I16" s="281"/>
      <c r="J16" s="281"/>
      <c r="K16" s="281"/>
      <c r="L16" s="281"/>
      <c r="M16" s="281"/>
      <c r="N16" s="282"/>
    </row>
    <row r="17" spans="1:14" x14ac:dyDescent="0.25">
      <c r="A17" s="4"/>
      <c r="B17" s="5" t="s">
        <v>6</v>
      </c>
      <c r="C17" s="14"/>
      <c r="D17" s="28"/>
      <c r="E17" s="14"/>
      <c r="F17" s="28"/>
      <c r="G17" s="14"/>
      <c r="H17" s="28"/>
      <c r="I17" s="14"/>
      <c r="J17" s="28"/>
      <c r="K17" s="14"/>
      <c r="L17" s="14"/>
      <c r="M17" s="14"/>
      <c r="N17" s="15"/>
    </row>
    <row r="18" spans="1:14" ht="6.6" customHeight="1" x14ac:dyDescent="0.25"/>
    <row r="19" spans="1:14" x14ac:dyDescent="0.25">
      <c r="A19" s="285" t="s">
        <v>0</v>
      </c>
      <c r="B19" s="287" t="e">
        <f>'Bid-Summary'!C24</f>
        <v>#REF!</v>
      </c>
      <c r="C19" s="287"/>
      <c r="D19" s="287"/>
      <c r="E19" s="287"/>
      <c r="F19" s="287"/>
      <c r="G19" s="287"/>
      <c r="H19" s="287"/>
      <c r="I19" s="287"/>
      <c r="J19" s="287"/>
      <c r="K19" s="287"/>
      <c r="L19" s="287"/>
      <c r="M19" s="287"/>
      <c r="N19" s="288"/>
    </row>
    <row r="20" spans="1:14" x14ac:dyDescent="0.25">
      <c r="A20" s="286"/>
      <c r="B20" s="289"/>
      <c r="C20" s="289"/>
      <c r="D20" s="289"/>
      <c r="E20" s="289"/>
      <c r="F20" s="289"/>
      <c r="G20" s="289"/>
      <c r="H20" s="289"/>
      <c r="I20" s="289"/>
      <c r="J20" s="289"/>
      <c r="K20" s="289"/>
      <c r="L20" s="289"/>
      <c r="M20" s="289"/>
      <c r="N20" s="290"/>
    </row>
    <row r="21" spans="1:14" x14ac:dyDescent="0.25">
      <c r="A21" s="291" t="s">
        <v>8</v>
      </c>
      <c r="B21" s="292" t="s">
        <v>2</v>
      </c>
      <c r="C21" s="293">
        <f>'Bid-Summary'!B28</f>
        <v>0</v>
      </c>
      <c r="D21" s="293"/>
      <c r="E21" s="293">
        <f>'Bid-Summary'!B29</f>
        <v>0</v>
      </c>
      <c r="F21" s="293"/>
      <c r="G21" s="293">
        <f>'Bid-Summary'!B30</f>
        <v>0</v>
      </c>
      <c r="H21" s="293"/>
      <c r="I21" s="293">
        <f>'Bid-Summary'!C31</f>
        <v>0</v>
      </c>
      <c r="J21" s="293"/>
      <c r="K21" s="296" t="e">
        <f>'Bid-Summary'!#REF!</f>
        <v>#REF!</v>
      </c>
      <c r="L21" s="296"/>
      <c r="M21" s="296">
        <f>'Bid-Summary'!H28</f>
        <v>0</v>
      </c>
      <c r="N21" s="296"/>
    </row>
    <row r="22" spans="1:14" x14ac:dyDescent="0.25">
      <c r="A22" s="291"/>
      <c r="B22" s="292"/>
      <c r="C22" s="294"/>
      <c r="D22" s="294"/>
      <c r="E22" s="294"/>
      <c r="F22" s="294"/>
      <c r="G22" s="294"/>
      <c r="H22" s="294"/>
      <c r="I22" s="294"/>
      <c r="J22" s="294"/>
      <c r="K22" s="297"/>
      <c r="L22" s="297"/>
      <c r="M22" s="297"/>
      <c r="N22" s="297"/>
    </row>
    <row r="23" spans="1:14" ht="15.75" x14ac:dyDescent="0.25">
      <c r="A23" s="17" t="s">
        <v>3</v>
      </c>
      <c r="B23" s="6" t="e">
        <f>'Bid-Summary'!B23</f>
        <v>#REF!</v>
      </c>
      <c r="C23" s="294"/>
      <c r="D23" s="294"/>
      <c r="E23" s="294"/>
      <c r="F23" s="294"/>
      <c r="G23" s="294"/>
      <c r="H23" s="294"/>
      <c r="I23" s="294"/>
      <c r="J23" s="294"/>
      <c r="K23" s="297"/>
      <c r="L23" s="297"/>
      <c r="M23" s="297"/>
      <c r="N23" s="297"/>
    </row>
    <row r="24" spans="1:14" ht="15.75" x14ac:dyDescent="0.25">
      <c r="A24" s="17" t="s">
        <v>4</v>
      </c>
      <c r="B24" s="7" t="e">
        <f>'Bid-Summary'!D23</f>
        <v>#REF!</v>
      </c>
      <c r="C24" s="295"/>
      <c r="D24" s="295"/>
      <c r="E24" s="295"/>
      <c r="F24" s="295"/>
      <c r="G24" s="295"/>
      <c r="H24" s="295"/>
      <c r="I24" s="295"/>
      <c r="J24" s="295"/>
      <c r="K24" s="298"/>
      <c r="L24" s="298"/>
      <c r="M24" s="298"/>
      <c r="N24" s="298"/>
    </row>
    <row r="25" spans="1:14" ht="15.75" x14ac:dyDescent="0.25">
      <c r="A25" s="2"/>
      <c r="B25" s="3" t="s">
        <v>5</v>
      </c>
      <c r="C25" s="280"/>
      <c r="D25" s="280"/>
      <c r="E25" s="283"/>
      <c r="F25" s="284"/>
      <c r="G25" s="281"/>
      <c r="H25" s="281"/>
      <c r="I25" s="281"/>
      <c r="J25" s="281"/>
      <c r="K25" s="281"/>
      <c r="L25" s="281"/>
      <c r="M25" s="281"/>
      <c r="N25" s="282"/>
    </row>
    <row r="26" spans="1:14" x14ac:dyDescent="0.25">
      <c r="A26" s="4"/>
      <c r="B26" s="5" t="s">
        <v>6</v>
      </c>
      <c r="C26" s="14"/>
      <c r="D26" s="36"/>
      <c r="E26" s="14"/>
      <c r="F26" s="36"/>
      <c r="G26" s="14"/>
      <c r="H26" s="14"/>
      <c r="I26" s="14"/>
      <c r="J26" s="14"/>
      <c r="K26" s="14"/>
      <c r="L26" s="14"/>
      <c r="M26" s="14"/>
      <c r="N26" s="15"/>
    </row>
    <row r="27" spans="1:14" ht="7.35" customHeight="1" x14ac:dyDescent="0.25"/>
    <row r="28" spans="1:14" x14ac:dyDescent="0.25">
      <c r="A28" s="285" t="s">
        <v>0</v>
      </c>
      <c r="B28" s="287" t="e">
        <f>'Bid-Summary'!C34</f>
        <v>#REF!</v>
      </c>
      <c r="C28" s="287"/>
      <c r="D28" s="287"/>
      <c r="E28" s="287"/>
      <c r="F28" s="287"/>
      <c r="G28" s="287"/>
      <c r="H28" s="287"/>
      <c r="I28" s="287"/>
      <c r="J28" s="287"/>
      <c r="K28" s="287"/>
      <c r="L28" s="287"/>
      <c r="M28" s="287"/>
      <c r="N28" s="288"/>
    </row>
    <row r="29" spans="1:14" x14ac:dyDescent="0.25">
      <c r="A29" s="286"/>
      <c r="B29" s="289"/>
      <c r="C29" s="289"/>
      <c r="D29" s="289"/>
      <c r="E29" s="289"/>
      <c r="F29" s="289"/>
      <c r="G29" s="289"/>
      <c r="H29" s="289"/>
      <c r="I29" s="289"/>
      <c r="J29" s="289"/>
      <c r="K29" s="289"/>
      <c r="L29" s="289"/>
      <c r="M29" s="289"/>
      <c r="N29" s="290"/>
    </row>
    <row r="30" spans="1:14" ht="15" customHeight="1" x14ac:dyDescent="0.25">
      <c r="A30" s="291" t="s">
        <v>9</v>
      </c>
      <c r="B30" s="292" t="s">
        <v>2</v>
      </c>
      <c r="C30" s="293">
        <f>'Bid-Summary'!B38</f>
        <v>0</v>
      </c>
      <c r="D30" s="293"/>
      <c r="E30" s="293">
        <f>'Bid-Summary'!B39</f>
        <v>0</v>
      </c>
      <c r="F30" s="293"/>
      <c r="G30" s="293">
        <f>'Bid-Summary'!B40</f>
        <v>0</v>
      </c>
      <c r="H30" s="293"/>
      <c r="I30" s="296">
        <f>'Bid-Summary'!B41</f>
        <v>0</v>
      </c>
      <c r="J30" s="296"/>
      <c r="K30" s="296">
        <f>'Bid-Summary'!B42</f>
        <v>0</v>
      </c>
      <c r="L30" s="296"/>
      <c r="M30" s="296">
        <f>'Bid-Summary'!H38</f>
        <v>0</v>
      </c>
      <c r="N30" s="296"/>
    </row>
    <row r="31" spans="1:14" x14ac:dyDescent="0.25">
      <c r="A31" s="291"/>
      <c r="B31" s="292"/>
      <c r="C31" s="294"/>
      <c r="D31" s="294"/>
      <c r="E31" s="294"/>
      <c r="F31" s="294"/>
      <c r="G31" s="294"/>
      <c r="H31" s="294"/>
      <c r="I31" s="297"/>
      <c r="J31" s="297"/>
      <c r="K31" s="297"/>
      <c r="L31" s="297"/>
      <c r="M31" s="297"/>
      <c r="N31" s="297"/>
    </row>
    <row r="32" spans="1:14" ht="15.75" x14ac:dyDescent="0.25">
      <c r="A32" s="17" t="s">
        <v>3</v>
      </c>
      <c r="B32" s="6" t="e">
        <f>'Bid-Summary'!B33</f>
        <v>#REF!</v>
      </c>
      <c r="C32" s="294"/>
      <c r="D32" s="294"/>
      <c r="E32" s="294"/>
      <c r="F32" s="294"/>
      <c r="G32" s="294"/>
      <c r="H32" s="294"/>
      <c r="I32" s="297"/>
      <c r="J32" s="297"/>
      <c r="K32" s="297"/>
      <c r="L32" s="297"/>
      <c r="M32" s="297"/>
      <c r="N32" s="297"/>
    </row>
    <row r="33" spans="1:14" ht="15.75" x14ac:dyDescent="0.25">
      <c r="A33" s="17" t="s">
        <v>4</v>
      </c>
      <c r="B33" s="7" t="e">
        <f>'Bid-Summary'!D33</f>
        <v>#REF!</v>
      </c>
      <c r="C33" s="295"/>
      <c r="D33" s="295"/>
      <c r="E33" s="295"/>
      <c r="F33" s="295"/>
      <c r="G33" s="295"/>
      <c r="H33" s="295"/>
      <c r="I33" s="298"/>
      <c r="J33" s="298"/>
      <c r="K33" s="298"/>
      <c r="L33" s="298"/>
      <c r="M33" s="298"/>
      <c r="N33" s="298"/>
    </row>
    <row r="34" spans="1:14" ht="15.75" x14ac:dyDescent="0.25">
      <c r="A34" s="2"/>
      <c r="B34" s="3" t="s">
        <v>5</v>
      </c>
      <c r="C34" s="280"/>
      <c r="D34" s="280"/>
      <c r="E34" s="281"/>
      <c r="F34" s="281"/>
      <c r="G34" s="281"/>
      <c r="H34" s="281"/>
      <c r="I34" s="281"/>
      <c r="J34" s="281"/>
      <c r="K34" s="281"/>
      <c r="L34" s="281"/>
      <c r="M34" s="281"/>
      <c r="N34" s="282"/>
    </row>
    <row r="35" spans="1:14" x14ac:dyDescent="0.25">
      <c r="A35" s="4"/>
      <c r="B35" s="5" t="s">
        <v>6</v>
      </c>
      <c r="C35" s="14"/>
      <c r="D35" s="28"/>
      <c r="E35" s="14"/>
      <c r="F35" s="28"/>
      <c r="G35" s="14"/>
      <c r="H35" s="14"/>
      <c r="I35" s="14"/>
      <c r="J35" s="14"/>
      <c r="K35" s="14"/>
      <c r="L35" s="14"/>
      <c r="M35" s="14"/>
      <c r="N35" s="15"/>
    </row>
    <row r="36" spans="1:14" x14ac:dyDescent="0.25">
      <c r="A36" s="285" t="s">
        <v>0</v>
      </c>
      <c r="B36" s="287" t="e">
        <f>'Bid-Summary'!C45</f>
        <v>#REF!</v>
      </c>
      <c r="C36" s="287"/>
      <c r="D36" s="287"/>
      <c r="E36" s="287"/>
      <c r="F36" s="287"/>
      <c r="G36" s="287"/>
      <c r="H36" s="287"/>
      <c r="I36" s="287"/>
      <c r="J36" s="287"/>
      <c r="K36" s="287"/>
      <c r="L36" s="287"/>
      <c r="M36" s="287"/>
      <c r="N36" s="288"/>
    </row>
    <row r="37" spans="1:14" x14ac:dyDescent="0.25">
      <c r="A37" s="286"/>
      <c r="B37" s="289"/>
      <c r="C37" s="289"/>
      <c r="D37" s="289"/>
      <c r="E37" s="289"/>
      <c r="F37" s="289"/>
      <c r="G37" s="289"/>
      <c r="H37" s="289"/>
      <c r="I37" s="289"/>
      <c r="J37" s="289"/>
      <c r="K37" s="289"/>
      <c r="L37" s="289"/>
      <c r="M37" s="289"/>
      <c r="N37" s="290"/>
    </row>
    <row r="38" spans="1:14" x14ac:dyDescent="0.25">
      <c r="A38" s="291" t="s">
        <v>10</v>
      </c>
      <c r="B38" s="292" t="s">
        <v>2</v>
      </c>
      <c r="C38" s="305">
        <f>'Bid-Summary'!B49</f>
        <v>0</v>
      </c>
      <c r="D38" s="305"/>
      <c r="E38" s="305">
        <f>'Bid-Summary'!B50</f>
        <v>0</v>
      </c>
      <c r="F38" s="305"/>
      <c r="G38" s="305">
        <f>'Bid-Summary'!B51</f>
        <v>0</v>
      </c>
      <c r="H38" s="305"/>
      <c r="I38" s="305">
        <f>'Bid-Summary'!B52</f>
        <v>0</v>
      </c>
      <c r="J38" s="305"/>
      <c r="K38" s="304">
        <f>'Bid-Summary'!B53</f>
        <v>0</v>
      </c>
      <c r="L38" s="304"/>
      <c r="M38" s="308">
        <f>'Bid-Summary'!H49</f>
        <v>0</v>
      </c>
      <c r="N38" s="309"/>
    </row>
    <row r="39" spans="1:14" x14ac:dyDescent="0.25">
      <c r="A39" s="291"/>
      <c r="B39" s="292"/>
      <c r="C39" s="305"/>
      <c r="D39" s="305"/>
      <c r="E39" s="305"/>
      <c r="F39" s="305"/>
      <c r="G39" s="305"/>
      <c r="H39" s="305"/>
      <c r="I39" s="305"/>
      <c r="J39" s="305"/>
      <c r="K39" s="304"/>
      <c r="L39" s="304"/>
      <c r="M39" s="310"/>
      <c r="N39" s="311"/>
    </row>
    <row r="40" spans="1:14" ht="15.75" x14ac:dyDescent="0.25">
      <c r="A40" s="17" t="s">
        <v>3</v>
      </c>
      <c r="B40" s="6" t="e">
        <f>'Bid-Summary'!B44</f>
        <v>#REF!</v>
      </c>
      <c r="C40" s="305"/>
      <c r="D40" s="305"/>
      <c r="E40" s="305"/>
      <c r="F40" s="305"/>
      <c r="G40" s="305"/>
      <c r="H40" s="305"/>
      <c r="I40" s="305"/>
      <c r="J40" s="305"/>
      <c r="K40" s="304"/>
      <c r="L40" s="304"/>
      <c r="M40" s="310"/>
      <c r="N40" s="311"/>
    </row>
    <row r="41" spans="1:14" ht="15.75" x14ac:dyDescent="0.25">
      <c r="A41" s="17" t="s">
        <v>4</v>
      </c>
      <c r="B41" s="7" t="e">
        <f>'Bid-Summary'!D44</f>
        <v>#REF!</v>
      </c>
      <c r="C41" s="305"/>
      <c r="D41" s="305"/>
      <c r="E41" s="305"/>
      <c r="F41" s="305"/>
      <c r="G41" s="305"/>
      <c r="H41" s="305"/>
      <c r="I41" s="305"/>
      <c r="J41" s="305"/>
      <c r="K41" s="304"/>
      <c r="L41" s="304"/>
      <c r="M41" s="312"/>
      <c r="N41" s="313"/>
    </row>
    <row r="42" spans="1:14" ht="15.75" x14ac:dyDescent="0.25">
      <c r="A42" s="2"/>
      <c r="B42" s="3" t="s">
        <v>5</v>
      </c>
      <c r="C42" s="280" t="s">
        <v>121</v>
      </c>
      <c r="D42" s="280"/>
      <c r="E42" s="281">
        <v>1630750</v>
      </c>
      <c r="F42" s="281"/>
      <c r="G42" s="281">
        <v>1272906</v>
      </c>
      <c r="H42" s="281"/>
      <c r="I42" s="281"/>
      <c r="J42" s="281"/>
      <c r="K42" s="281"/>
      <c r="L42" s="281"/>
      <c r="M42" s="281"/>
      <c r="N42" s="282"/>
    </row>
    <row r="43" spans="1:14" x14ac:dyDescent="0.25">
      <c r="A43" s="4"/>
      <c r="B43" s="5" t="s">
        <v>6</v>
      </c>
      <c r="C43" s="14"/>
      <c r="D43" s="14"/>
      <c r="E43" s="14" t="s">
        <v>16</v>
      </c>
      <c r="F43" s="28">
        <v>2</v>
      </c>
      <c r="G43" s="14" t="s">
        <v>16</v>
      </c>
      <c r="H43" s="28">
        <v>1</v>
      </c>
      <c r="I43" s="14"/>
      <c r="J43" s="14"/>
      <c r="K43" s="14"/>
      <c r="L43" s="14"/>
      <c r="M43" s="14"/>
      <c r="N43" s="15"/>
    </row>
    <row r="44" spans="1:14" ht="6.75" customHeight="1" x14ac:dyDescent="0.25"/>
    <row r="45" spans="1:14" x14ac:dyDescent="0.25">
      <c r="A45" s="285" t="s">
        <v>0</v>
      </c>
      <c r="B45" s="287" t="e">
        <f>'Bid-Summary'!C60</f>
        <v>#REF!</v>
      </c>
      <c r="C45" s="287"/>
      <c r="D45" s="287"/>
      <c r="E45" s="287"/>
      <c r="F45" s="287"/>
      <c r="G45" s="287"/>
      <c r="H45" s="287"/>
      <c r="I45" s="287"/>
      <c r="J45" s="287"/>
      <c r="K45" s="287"/>
      <c r="L45" s="287"/>
      <c r="M45" s="287"/>
      <c r="N45" s="288"/>
    </row>
    <row r="46" spans="1:14" x14ac:dyDescent="0.25">
      <c r="A46" s="286"/>
      <c r="B46" s="289"/>
      <c r="C46" s="289"/>
      <c r="D46" s="289"/>
      <c r="E46" s="289"/>
      <c r="F46" s="289"/>
      <c r="G46" s="289"/>
      <c r="H46" s="289"/>
      <c r="I46" s="289"/>
      <c r="J46" s="289"/>
      <c r="K46" s="289"/>
      <c r="L46" s="289"/>
      <c r="M46" s="289"/>
      <c r="N46" s="290"/>
    </row>
    <row r="47" spans="1:14" x14ac:dyDescent="0.25">
      <c r="A47" s="291" t="s">
        <v>11</v>
      </c>
      <c r="B47" s="292" t="s">
        <v>2</v>
      </c>
      <c r="C47" s="305" t="str">
        <f>'Bid-Summary'!B64</f>
        <v>CHECKWAY ELECTROTECH</v>
      </c>
      <c r="D47" s="305"/>
      <c r="E47" s="305">
        <f>'Bid-Summary'!B65</f>
        <v>0</v>
      </c>
      <c r="F47" s="305"/>
      <c r="G47" s="305">
        <f>'Bid-Summary'!B66</f>
        <v>0</v>
      </c>
      <c r="H47" s="305"/>
      <c r="I47" s="304">
        <f>'Bid-Summary'!B67</f>
        <v>0</v>
      </c>
      <c r="J47" s="304"/>
      <c r="K47" s="304">
        <f>'Bid-Summary'!B68</f>
        <v>0</v>
      </c>
      <c r="L47" s="304"/>
      <c r="M47" s="304">
        <f>'Bid-Summary'!H64</f>
        <v>0</v>
      </c>
      <c r="N47" s="304"/>
    </row>
    <row r="48" spans="1:14" x14ac:dyDescent="0.25">
      <c r="A48" s="291"/>
      <c r="B48" s="292"/>
      <c r="C48" s="305"/>
      <c r="D48" s="305"/>
      <c r="E48" s="305"/>
      <c r="F48" s="305"/>
      <c r="G48" s="305"/>
      <c r="H48" s="305"/>
      <c r="I48" s="304"/>
      <c r="J48" s="304"/>
      <c r="K48" s="304"/>
      <c r="L48" s="304"/>
      <c r="M48" s="304"/>
      <c r="N48" s="304"/>
    </row>
    <row r="49" spans="1:14" ht="15.75" x14ac:dyDescent="0.25">
      <c r="A49" s="17" t="s">
        <v>3</v>
      </c>
      <c r="B49" s="6" t="e">
        <f>'Bid-Summary'!B59</f>
        <v>#REF!</v>
      </c>
      <c r="C49" s="305"/>
      <c r="D49" s="305"/>
      <c r="E49" s="305"/>
      <c r="F49" s="305"/>
      <c r="G49" s="305"/>
      <c r="H49" s="305"/>
      <c r="I49" s="304"/>
      <c r="J49" s="304"/>
      <c r="K49" s="304"/>
      <c r="L49" s="304"/>
      <c r="M49" s="304"/>
      <c r="N49" s="304"/>
    </row>
    <row r="50" spans="1:14" ht="15.75" x14ac:dyDescent="0.25">
      <c r="A50" s="17" t="s">
        <v>4</v>
      </c>
      <c r="B50" s="7" t="e">
        <f>'Bid-Summary'!D59</f>
        <v>#REF!</v>
      </c>
      <c r="C50" s="305"/>
      <c r="D50" s="305"/>
      <c r="E50" s="305"/>
      <c r="F50" s="305"/>
      <c r="G50" s="305"/>
      <c r="H50" s="305"/>
      <c r="I50" s="304"/>
      <c r="J50" s="304"/>
      <c r="K50" s="304"/>
      <c r="L50" s="304"/>
      <c r="M50" s="304"/>
      <c r="N50" s="304"/>
    </row>
    <row r="51" spans="1:14" ht="15.75" x14ac:dyDescent="0.25">
      <c r="A51" s="2"/>
      <c r="B51" s="3" t="s">
        <v>5</v>
      </c>
      <c r="C51" s="280"/>
      <c r="D51" s="280"/>
      <c r="E51" s="281"/>
      <c r="F51" s="281"/>
      <c r="G51" s="281"/>
      <c r="H51" s="281"/>
      <c r="I51" s="281"/>
      <c r="J51" s="281"/>
      <c r="K51" s="281"/>
      <c r="L51" s="281"/>
      <c r="M51" s="281"/>
      <c r="N51" s="282"/>
    </row>
    <row r="52" spans="1:14" x14ac:dyDescent="0.25">
      <c r="A52" s="4"/>
      <c r="B52" s="5" t="s">
        <v>6</v>
      </c>
      <c r="C52" s="14"/>
      <c r="D52" s="28"/>
      <c r="E52" s="14"/>
      <c r="F52" s="28"/>
      <c r="G52" s="14"/>
      <c r="H52" s="14"/>
      <c r="I52" s="14"/>
      <c r="J52" s="14"/>
      <c r="K52" s="14"/>
      <c r="L52" s="14"/>
      <c r="M52" s="14"/>
      <c r="N52" s="15"/>
    </row>
    <row r="53" spans="1:14" ht="6.75" customHeight="1" x14ac:dyDescent="0.25"/>
    <row r="54" spans="1:14" x14ac:dyDescent="0.25">
      <c r="A54" s="285" t="s">
        <v>0</v>
      </c>
      <c r="B54" s="287" t="e">
        <f>'Bid-Summary'!C71</f>
        <v>#REF!</v>
      </c>
      <c r="C54" s="287"/>
      <c r="D54" s="287"/>
      <c r="E54" s="287"/>
      <c r="F54" s="287"/>
      <c r="G54" s="287"/>
      <c r="H54" s="287"/>
      <c r="I54" s="287"/>
      <c r="J54" s="287"/>
      <c r="K54" s="287"/>
      <c r="L54" s="287"/>
      <c r="M54" s="287"/>
      <c r="N54" s="288"/>
    </row>
    <row r="55" spans="1:14" x14ac:dyDescent="0.25">
      <c r="A55" s="286"/>
      <c r="B55" s="289"/>
      <c r="C55" s="289"/>
      <c r="D55" s="289"/>
      <c r="E55" s="289"/>
      <c r="F55" s="289"/>
      <c r="G55" s="289"/>
      <c r="H55" s="289"/>
      <c r="I55" s="289"/>
      <c r="J55" s="289"/>
      <c r="K55" s="289"/>
      <c r="L55" s="289"/>
      <c r="M55" s="289"/>
      <c r="N55" s="290"/>
    </row>
    <row r="56" spans="1:14" x14ac:dyDescent="0.25">
      <c r="A56" s="291" t="s">
        <v>12</v>
      </c>
      <c r="B56" s="292" t="s">
        <v>2</v>
      </c>
      <c r="C56" s="305">
        <f>'Bid-Summary'!B75</f>
        <v>0</v>
      </c>
      <c r="D56" s="305"/>
      <c r="E56" s="305">
        <f>'Bid-Summary'!B76</f>
        <v>0</v>
      </c>
      <c r="F56" s="305"/>
      <c r="G56" s="305">
        <f>'Bid-Summary'!B77</f>
        <v>0</v>
      </c>
      <c r="H56" s="305"/>
      <c r="I56" s="304">
        <f>'Bid-Summary'!B78</f>
        <v>0</v>
      </c>
      <c r="J56" s="304"/>
      <c r="K56" s="304">
        <f>'Bid-Summary'!B79</f>
        <v>0</v>
      </c>
      <c r="L56" s="304"/>
      <c r="M56" s="304">
        <f>'Bid-Summary'!H75</f>
        <v>0</v>
      </c>
      <c r="N56" s="304"/>
    </row>
    <row r="57" spans="1:14" x14ac:dyDescent="0.25">
      <c r="A57" s="291"/>
      <c r="B57" s="292"/>
      <c r="C57" s="305"/>
      <c r="D57" s="305"/>
      <c r="E57" s="305"/>
      <c r="F57" s="305"/>
      <c r="G57" s="305"/>
      <c r="H57" s="305"/>
      <c r="I57" s="304"/>
      <c r="J57" s="304"/>
      <c r="K57" s="304"/>
      <c r="L57" s="304"/>
      <c r="M57" s="304"/>
      <c r="N57" s="304"/>
    </row>
    <row r="58" spans="1:14" x14ac:dyDescent="0.25">
      <c r="A58" s="17" t="s">
        <v>3</v>
      </c>
      <c r="B58" s="1" t="e">
        <f>'Bid-Summary'!B70</f>
        <v>#REF!</v>
      </c>
      <c r="C58" s="305"/>
      <c r="D58" s="305"/>
      <c r="E58" s="305"/>
      <c r="F58" s="305"/>
      <c r="G58" s="305"/>
      <c r="H58" s="305"/>
      <c r="I58" s="304"/>
      <c r="J58" s="304"/>
      <c r="K58" s="304"/>
      <c r="L58" s="304"/>
      <c r="M58" s="304"/>
      <c r="N58" s="304"/>
    </row>
    <row r="59" spans="1:14" ht="15.75" x14ac:dyDescent="0.25">
      <c r="A59" s="17" t="s">
        <v>4</v>
      </c>
      <c r="B59" s="7" t="e">
        <f>'Bid-Summary'!D70</f>
        <v>#REF!</v>
      </c>
      <c r="C59" s="305"/>
      <c r="D59" s="305"/>
      <c r="E59" s="305"/>
      <c r="F59" s="305"/>
      <c r="G59" s="305"/>
      <c r="H59" s="305"/>
      <c r="I59" s="304"/>
      <c r="J59" s="304"/>
      <c r="K59" s="304"/>
      <c r="L59" s="304"/>
      <c r="M59" s="304"/>
      <c r="N59" s="304"/>
    </row>
    <row r="60" spans="1:14" ht="15.75" x14ac:dyDescent="0.25">
      <c r="A60" s="9"/>
      <c r="B60" s="3" t="s">
        <v>5</v>
      </c>
      <c r="C60" s="280">
        <v>1852200</v>
      </c>
      <c r="D60" s="280"/>
      <c r="E60" s="281"/>
      <c r="F60" s="281"/>
      <c r="G60" s="281"/>
      <c r="H60" s="281"/>
      <c r="I60" s="281"/>
      <c r="J60" s="281"/>
      <c r="K60" s="281"/>
      <c r="L60" s="281"/>
      <c r="M60" s="281"/>
      <c r="N60" s="282"/>
    </row>
    <row r="61" spans="1:14" x14ac:dyDescent="0.25">
      <c r="A61" s="10"/>
      <c r="B61" s="5" t="s">
        <v>6</v>
      </c>
      <c r="C61" s="14" t="s">
        <v>16</v>
      </c>
      <c r="D61" s="28">
        <v>1</v>
      </c>
      <c r="E61" s="14"/>
      <c r="F61" s="14"/>
      <c r="G61" s="14"/>
      <c r="H61" s="14"/>
      <c r="I61" s="14"/>
      <c r="J61" s="14"/>
      <c r="K61" s="14"/>
      <c r="L61" s="14"/>
      <c r="M61" s="14"/>
      <c r="N61" s="15"/>
    </row>
    <row r="62" spans="1:14" ht="6.75" customHeight="1" x14ac:dyDescent="0.25"/>
    <row r="63" spans="1:14" x14ac:dyDescent="0.25">
      <c r="A63" s="285" t="s">
        <v>0</v>
      </c>
      <c r="B63" s="287" t="e">
        <f>'Bid-Summary'!C82</f>
        <v>#REF!</v>
      </c>
      <c r="C63" s="287"/>
      <c r="D63" s="287"/>
      <c r="E63" s="287"/>
      <c r="F63" s="287"/>
      <c r="G63" s="287"/>
      <c r="H63" s="287"/>
      <c r="I63" s="287"/>
      <c r="J63" s="287"/>
      <c r="K63" s="287"/>
      <c r="L63" s="287"/>
      <c r="M63" s="287"/>
      <c r="N63" s="288"/>
    </row>
    <row r="64" spans="1:14" x14ac:dyDescent="0.25">
      <c r="A64" s="286"/>
      <c r="B64" s="289"/>
      <c r="C64" s="289"/>
      <c r="D64" s="289"/>
      <c r="E64" s="289"/>
      <c r="F64" s="289"/>
      <c r="G64" s="289"/>
      <c r="H64" s="289"/>
      <c r="I64" s="289"/>
      <c r="J64" s="289"/>
      <c r="K64" s="289"/>
      <c r="L64" s="289"/>
      <c r="M64" s="289"/>
      <c r="N64" s="290"/>
    </row>
    <row r="65" spans="1:14" x14ac:dyDescent="0.25">
      <c r="A65" s="291" t="s">
        <v>17</v>
      </c>
      <c r="B65" s="292" t="s">
        <v>2</v>
      </c>
      <c r="C65" s="304">
        <f>'Bid-Summary'!B86</f>
        <v>0</v>
      </c>
      <c r="D65" s="304"/>
      <c r="E65" s="304">
        <f>'Bid-Summary'!B87</f>
        <v>0</v>
      </c>
      <c r="F65" s="304"/>
      <c r="G65" s="304">
        <f>'Bid-Summary'!B88</f>
        <v>0</v>
      </c>
      <c r="H65" s="304"/>
      <c r="I65" s="304">
        <f>'Bid-Summary'!B89</f>
        <v>0</v>
      </c>
      <c r="J65" s="304"/>
      <c r="K65" s="304">
        <f>'Bid-Summary'!B90</f>
        <v>0</v>
      </c>
      <c r="L65" s="304"/>
      <c r="M65" s="304">
        <f>'Bid-Summary'!H86</f>
        <v>0</v>
      </c>
      <c r="N65" s="304"/>
    </row>
    <row r="66" spans="1:14" x14ac:dyDescent="0.25">
      <c r="A66" s="291"/>
      <c r="B66" s="292"/>
      <c r="C66" s="304"/>
      <c r="D66" s="304"/>
      <c r="E66" s="304"/>
      <c r="F66" s="304"/>
      <c r="G66" s="304"/>
      <c r="H66" s="304"/>
      <c r="I66" s="304"/>
      <c r="J66" s="304"/>
      <c r="K66" s="304"/>
      <c r="L66" s="304"/>
      <c r="M66" s="304"/>
      <c r="N66" s="304"/>
    </row>
    <row r="67" spans="1:14" x14ac:dyDescent="0.25">
      <c r="A67" s="17" t="s">
        <v>3</v>
      </c>
      <c r="B67" s="1" t="e">
        <f>'Bid-Summary'!B81</f>
        <v>#REF!</v>
      </c>
      <c r="C67" s="304"/>
      <c r="D67" s="304"/>
      <c r="E67" s="304"/>
      <c r="F67" s="304"/>
      <c r="G67" s="304"/>
      <c r="H67" s="304"/>
      <c r="I67" s="304"/>
      <c r="J67" s="304"/>
      <c r="K67" s="304"/>
      <c r="L67" s="304"/>
      <c r="M67" s="304"/>
      <c r="N67" s="304"/>
    </row>
    <row r="68" spans="1:14" ht="15.75" x14ac:dyDescent="0.25">
      <c r="A68" s="17" t="s">
        <v>4</v>
      </c>
      <c r="B68" s="7" t="e">
        <f>'Bid-Summary'!D81</f>
        <v>#REF!</v>
      </c>
      <c r="C68" s="304"/>
      <c r="D68" s="304"/>
      <c r="E68" s="304"/>
      <c r="F68" s="304"/>
      <c r="G68" s="304"/>
      <c r="H68" s="304"/>
      <c r="I68" s="304"/>
      <c r="J68" s="304"/>
      <c r="K68" s="304"/>
      <c r="L68" s="304"/>
      <c r="M68" s="304"/>
      <c r="N68" s="304"/>
    </row>
    <row r="69" spans="1:14" ht="15.75" x14ac:dyDescent="0.25">
      <c r="A69" s="9"/>
      <c r="B69" s="3" t="s">
        <v>5</v>
      </c>
      <c r="C69" s="280"/>
      <c r="D69" s="280"/>
      <c r="E69" s="281"/>
      <c r="F69" s="281"/>
      <c r="G69" s="281"/>
      <c r="H69" s="281"/>
      <c r="I69" s="281"/>
      <c r="J69" s="281"/>
      <c r="K69" s="281"/>
      <c r="L69" s="281"/>
      <c r="M69" s="281"/>
      <c r="N69" s="282"/>
    </row>
    <row r="70" spans="1:14" x14ac:dyDescent="0.25">
      <c r="A70" s="10"/>
      <c r="B70" s="5" t="s">
        <v>6</v>
      </c>
      <c r="C70" s="14"/>
      <c r="D70" s="28"/>
      <c r="E70" s="14"/>
      <c r="F70" s="14"/>
      <c r="G70" s="14"/>
      <c r="H70" s="14"/>
      <c r="I70" s="14"/>
      <c r="J70" s="14"/>
      <c r="K70" s="14"/>
      <c r="L70" s="14"/>
      <c r="M70" s="14"/>
      <c r="N70" s="15"/>
    </row>
    <row r="71" spans="1:14" x14ac:dyDescent="0.25">
      <c r="A71" s="285" t="s">
        <v>0</v>
      </c>
      <c r="B71" s="287" t="e">
        <f>'Bid-Summary'!C93</f>
        <v>#REF!</v>
      </c>
      <c r="C71" s="287"/>
      <c r="D71" s="287"/>
      <c r="E71" s="287"/>
      <c r="F71" s="287"/>
      <c r="G71" s="287"/>
      <c r="H71" s="287"/>
      <c r="I71" s="287"/>
      <c r="J71" s="287"/>
      <c r="K71" s="287"/>
      <c r="L71" s="287"/>
      <c r="M71" s="287"/>
      <c r="N71" s="288"/>
    </row>
    <row r="72" spans="1:14" x14ac:dyDescent="0.25">
      <c r="A72" s="286"/>
      <c r="B72" s="289"/>
      <c r="C72" s="289"/>
      <c r="D72" s="289"/>
      <c r="E72" s="289"/>
      <c r="F72" s="289"/>
      <c r="G72" s="289"/>
      <c r="H72" s="289"/>
      <c r="I72" s="289"/>
      <c r="J72" s="289"/>
      <c r="K72" s="289"/>
      <c r="L72" s="289"/>
      <c r="M72" s="289"/>
      <c r="N72" s="290"/>
    </row>
    <row r="73" spans="1:14" ht="15" customHeight="1" x14ac:dyDescent="0.25">
      <c r="A73" s="291" t="s">
        <v>18</v>
      </c>
      <c r="B73" s="292" t="s">
        <v>2</v>
      </c>
      <c r="C73" s="305">
        <f>'Bid-Summary'!B97</f>
        <v>0</v>
      </c>
      <c r="D73" s="305"/>
      <c r="E73" s="305">
        <f>'Bid-Summary'!B98</f>
        <v>0</v>
      </c>
      <c r="F73" s="305"/>
      <c r="G73" s="305">
        <f>'Bid-Summary'!B99</f>
        <v>0</v>
      </c>
      <c r="H73" s="305"/>
      <c r="I73" s="304">
        <f>'Bid-Summary'!B100</f>
        <v>0</v>
      </c>
      <c r="J73" s="304"/>
      <c r="K73" s="304">
        <f>'Bid-Summary'!B101</f>
        <v>0</v>
      </c>
      <c r="L73" s="304"/>
      <c r="M73" s="304">
        <f>'Bid-Summary'!H97</f>
        <v>0</v>
      </c>
      <c r="N73" s="304"/>
    </row>
    <row r="74" spans="1:14" ht="15" customHeight="1" x14ac:dyDescent="0.25">
      <c r="A74" s="291"/>
      <c r="B74" s="292"/>
      <c r="C74" s="305"/>
      <c r="D74" s="305"/>
      <c r="E74" s="305"/>
      <c r="F74" s="305"/>
      <c r="G74" s="305"/>
      <c r="H74" s="305"/>
      <c r="I74" s="304"/>
      <c r="J74" s="304"/>
      <c r="K74" s="304"/>
      <c r="L74" s="304"/>
      <c r="M74" s="304"/>
      <c r="N74" s="304"/>
    </row>
    <row r="75" spans="1:14" x14ac:dyDescent="0.25">
      <c r="A75" s="17" t="s">
        <v>3</v>
      </c>
      <c r="B75" s="1" t="e">
        <f>'Bid-Summary'!B92</f>
        <v>#REF!</v>
      </c>
      <c r="C75" s="305"/>
      <c r="D75" s="305"/>
      <c r="E75" s="305"/>
      <c r="F75" s="305"/>
      <c r="G75" s="305"/>
      <c r="H75" s="305"/>
      <c r="I75" s="304"/>
      <c r="J75" s="304"/>
      <c r="K75" s="304"/>
      <c r="L75" s="304"/>
      <c r="M75" s="304"/>
      <c r="N75" s="304"/>
    </row>
    <row r="76" spans="1:14" ht="15.75" x14ac:dyDescent="0.25">
      <c r="A76" s="17" t="s">
        <v>4</v>
      </c>
      <c r="B76" s="7" t="e">
        <f>'Bid-Summary'!D92</f>
        <v>#REF!</v>
      </c>
      <c r="C76" s="305"/>
      <c r="D76" s="305"/>
      <c r="E76" s="305"/>
      <c r="F76" s="305"/>
      <c r="G76" s="305"/>
      <c r="H76" s="305"/>
      <c r="I76" s="304"/>
      <c r="J76" s="304"/>
      <c r="K76" s="304"/>
      <c r="L76" s="304"/>
      <c r="M76" s="304"/>
      <c r="N76" s="304"/>
    </row>
    <row r="77" spans="1:14" ht="15.75" x14ac:dyDescent="0.25">
      <c r="A77" s="9"/>
      <c r="B77" s="3" t="s">
        <v>5</v>
      </c>
      <c r="C77" s="280"/>
      <c r="D77" s="280"/>
      <c r="E77" s="281"/>
      <c r="F77" s="281"/>
      <c r="G77" s="281"/>
      <c r="H77" s="281"/>
      <c r="I77" s="281"/>
      <c r="J77" s="281"/>
      <c r="K77" s="281"/>
      <c r="L77" s="281"/>
      <c r="M77" s="281"/>
      <c r="N77" s="282"/>
    </row>
    <row r="78" spans="1:14" x14ac:dyDescent="0.25">
      <c r="A78" s="10"/>
      <c r="B78" s="5" t="s">
        <v>6</v>
      </c>
      <c r="C78" s="14"/>
      <c r="D78" s="14"/>
      <c r="E78" s="14"/>
      <c r="F78" s="14"/>
      <c r="G78" s="14"/>
      <c r="H78" s="14"/>
      <c r="I78" s="14"/>
      <c r="J78" s="14"/>
      <c r="K78" s="14"/>
      <c r="L78" s="14"/>
      <c r="M78" s="14"/>
      <c r="N78" s="15"/>
    </row>
    <row r="79" spans="1:14" ht="6.75" customHeight="1" x14ac:dyDescent="0.25"/>
    <row r="80" spans="1:14" x14ac:dyDescent="0.25">
      <c r="A80" s="285" t="s">
        <v>0</v>
      </c>
      <c r="B80" s="287" t="e">
        <f>'Bid-Summary'!C104</f>
        <v>#REF!</v>
      </c>
      <c r="C80" s="287"/>
      <c r="D80" s="287"/>
      <c r="E80" s="287"/>
      <c r="F80" s="287"/>
      <c r="G80" s="287"/>
      <c r="H80" s="287"/>
      <c r="I80" s="287"/>
      <c r="J80" s="287"/>
      <c r="K80" s="287"/>
      <c r="L80" s="287"/>
      <c r="M80" s="287"/>
      <c r="N80" s="288"/>
    </row>
    <row r="81" spans="1:14" x14ac:dyDescent="0.25">
      <c r="A81" s="286"/>
      <c r="B81" s="289"/>
      <c r="C81" s="289"/>
      <c r="D81" s="289"/>
      <c r="E81" s="289"/>
      <c r="F81" s="289"/>
      <c r="G81" s="289"/>
      <c r="H81" s="289"/>
      <c r="I81" s="289"/>
      <c r="J81" s="289"/>
      <c r="K81" s="289"/>
      <c r="L81" s="289"/>
      <c r="M81" s="289"/>
      <c r="N81" s="290"/>
    </row>
    <row r="82" spans="1:14" ht="15" customHeight="1" x14ac:dyDescent="0.25">
      <c r="A82" s="291" t="s">
        <v>19</v>
      </c>
      <c r="B82" s="292" t="s">
        <v>2</v>
      </c>
      <c r="C82" s="305">
        <f>'Bid-Summary'!B108</f>
        <v>0</v>
      </c>
      <c r="D82" s="305"/>
      <c r="E82" s="305">
        <f>'Bid-Summary'!B109</f>
        <v>0</v>
      </c>
      <c r="F82" s="305"/>
      <c r="G82" s="306">
        <f>'Bid-Summary'!B110</f>
        <v>0</v>
      </c>
      <c r="H82" s="306"/>
      <c r="I82" s="307">
        <f>'Bid-Summary'!B111</f>
        <v>0</v>
      </c>
      <c r="J82" s="307"/>
      <c r="K82" s="307" t="e">
        <f>'Bid-Summary'!#REF!</f>
        <v>#REF!</v>
      </c>
      <c r="L82" s="307"/>
      <c r="M82" s="307">
        <f>'Bid-Summary'!H108</f>
        <v>0</v>
      </c>
      <c r="N82" s="307"/>
    </row>
    <row r="83" spans="1:14" ht="15" customHeight="1" x14ac:dyDescent="0.25">
      <c r="A83" s="291"/>
      <c r="B83" s="292"/>
      <c r="C83" s="305"/>
      <c r="D83" s="305"/>
      <c r="E83" s="305"/>
      <c r="F83" s="305"/>
      <c r="G83" s="306"/>
      <c r="H83" s="306"/>
      <c r="I83" s="307"/>
      <c r="J83" s="307"/>
      <c r="K83" s="307"/>
      <c r="L83" s="307"/>
      <c r="M83" s="307"/>
      <c r="N83" s="307"/>
    </row>
    <row r="84" spans="1:14" x14ac:dyDescent="0.25">
      <c r="A84" s="17" t="s">
        <v>3</v>
      </c>
      <c r="B84" s="1" t="e">
        <f>'Bid-Summary'!B103</f>
        <v>#REF!</v>
      </c>
      <c r="C84" s="305"/>
      <c r="D84" s="305"/>
      <c r="E84" s="305"/>
      <c r="F84" s="305"/>
      <c r="G84" s="306"/>
      <c r="H84" s="306"/>
      <c r="I84" s="307"/>
      <c r="J84" s="307"/>
      <c r="K84" s="307"/>
      <c r="L84" s="307"/>
      <c r="M84" s="307"/>
      <c r="N84" s="307"/>
    </row>
    <row r="85" spans="1:14" ht="15.75" x14ac:dyDescent="0.25">
      <c r="A85" s="17" t="s">
        <v>4</v>
      </c>
      <c r="B85" s="7" t="e">
        <f>'Bid-Summary'!D103</f>
        <v>#REF!</v>
      </c>
      <c r="C85" s="305"/>
      <c r="D85" s="305"/>
      <c r="E85" s="305"/>
      <c r="F85" s="305"/>
      <c r="G85" s="306"/>
      <c r="H85" s="306"/>
      <c r="I85" s="307"/>
      <c r="J85" s="307"/>
      <c r="K85" s="307"/>
      <c r="L85" s="307"/>
      <c r="M85" s="307"/>
      <c r="N85" s="307"/>
    </row>
    <row r="86" spans="1:14" ht="15.75" x14ac:dyDescent="0.25">
      <c r="A86" s="9"/>
      <c r="B86" s="3" t="s">
        <v>5</v>
      </c>
      <c r="C86" s="280"/>
      <c r="D86" s="280"/>
      <c r="E86" s="281"/>
      <c r="F86" s="281"/>
      <c r="G86" s="281"/>
      <c r="H86" s="281"/>
      <c r="I86" s="281"/>
      <c r="J86" s="281"/>
      <c r="K86" s="281"/>
      <c r="L86" s="281"/>
      <c r="M86" s="281"/>
      <c r="N86" s="282"/>
    </row>
    <row r="87" spans="1:14" x14ac:dyDescent="0.25">
      <c r="A87" s="10"/>
      <c r="B87" s="5" t="s">
        <v>6</v>
      </c>
      <c r="C87" s="14"/>
      <c r="D87" s="14"/>
      <c r="E87" s="14"/>
      <c r="F87" s="14"/>
      <c r="G87" s="14"/>
      <c r="H87" s="14"/>
      <c r="I87" s="14"/>
      <c r="J87" s="14"/>
      <c r="K87" s="14"/>
      <c r="L87" s="14"/>
      <c r="M87" s="14"/>
      <c r="N87" s="15"/>
    </row>
    <row r="88" spans="1:14" ht="6.75" customHeight="1" x14ac:dyDescent="0.25"/>
    <row r="89" spans="1:14" x14ac:dyDescent="0.25">
      <c r="A89" s="285" t="s">
        <v>0</v>
      </c>
      <c r="B89" s="287" t="e">
        <f>'Bid-Summary'!C116</f>
        <v>#REF!</v>
      </c>
      <c r="C89" s="287"/>
      <c r="D89" s="287"/>
      <c r="E89" s="287"/>
      <c r="F89" s="287"/>
      <c r="G89" s="287"/>
      <c r="H89" s="287"/>
      <c r="I89" s="287"/>
      <c r="J89" s="287"/>
      <c r="K89" s="287"/>
      <c r="L89" s="287"/>
      <c r="M89" s="287"/>
      <c r="N89" s="288"/>
    </row>
    <row r="90" spans="1:14" x14ac:dyDescent="0.25">
      <c r="A90" s="286"/>
      <c r="B90" s="289"/>
      <c r="C90" s="289"/>
      <c r="D90" s="289"/>
      <c r="E90" s="289"/>
      <c r="F90" s="289"/>
      <c r="G90" s="289"/>
      <c r="H90" s="289"/>
      <c r="I90" s="289"/>
      <c r="J90" s="289"/>
      <c r="K90" s="289"/>
      <c r="L90" s="289"/>
      <c r="M90" s="289"/>
      <c r="N90" s="290"/>
    </row>
    <row r="91" spans="1:14" ht="15" customHeight="1" x14ac:dyDescent="0.25">
      <c r="A91" s="291" t="s">
        <v>20</v>
      </c>
      <c r="B91" s="292" t="s">
        <v>2</v>
      </c>
      <c r="C91" s="304" t="str">
        <f>'Bid-Summary'!B120</f>
        <v>P &amp; J AGRICULTURAL TRADING INC.</v>
      </c>
      <c r="D91" s="304"/>
      <c r="E91" s="304">
        <f>'Bid-Summary'!B121</f>
        <v>0</v>
      </c>
      <c r="F91" s="304"/>
      <c r="G91" s="304">
        <f>'Bid-Summary'!B122</f>
        <v>0</v>
      </c>
      <c r="H91" s="304"/>
      <c r="I91" s="304">
        <f>'Bid-Summary'!B123</f>
        <v>0</v>
      </c>
      <c r="J91" s="304"/>
      <c r="K91" s="304">
        <f>'Bid-Summary'!B124</f>
        <v>0</v>
      </c>
      <c r="L91" s="304"/>
      <c r="M91" s="304">
        <f>'Bid-Summary'!H120</f>
        <v>0</v>
      </c>
      <c r="N91" s="304"/>
    </row>
    <row r="92" spans="1:14" ht="15" customHeight="1" x14ac:dyDescent="0.25">
      <c r="A92" s="291"/>
      <c r="B92" s="292"/>
      <c r="C92" s="304"/>
      <c r="D92" s="304"/>
      <c r="E92" s="304"/>
      <c r="F92" s="304"/>
      <c r="G92" s="304"/>
      <c r="H92" s="304"/>
      <c r="I92" s="304"/>
      <c r="J92" s="304"/>
      <c r="K92" s="304"/>
      <c r="L92" s="304"/>
      <c r="M92" s="304"/>
      <c r="N92" s="304"/>
    </row>
    <row r="93" spans="1:14" ht="15.75" x14ac:dyDescent="0.25">
      <c r="A93" s="17" t="s">
        <v>3</v>
      </c>
      <c r="B93" s="6" t="e">
        <f>'Bid-Summary'!B115:C115</f>
        <v>#REF!</v>
      </c>
      <c r="C93" s="304"/>
      <c r="D93" s="304"/>
      <c r="E93" s="304"/>
      <c r="F93" s="304"/>
      <c r="G93" s="304"/>
      <c r="H93" s="304"/>
      <c r="I93" s="304"/>
      <c r="J93" s="304"/>
      <c r="K93" s="304"/>
      <c r="L93" s="304"/>
      <c r="M93" s="304"/>
      <c r="N93" s="304"/>
    </row>
    <row r="94" spans="1:14" ht="15.75" x14ac:dyDescent="0.25">
      <c r="A94" s="17" t="s">
        <v>4</v>
      </c>
      <c r="B94" s="7" t="e">
        <f>'Bid-Summary'!D115</f>
        <v>#REF!</v>
      </c>
      <c r="C94" s="304"/>
      <c r="D94" s="304"/>
      <c r="E94" s="304"/>
      <c r="F94" s="304"/>
      <c r="G94" s="304"/>
      <c r="H94" s="304"/>
      <c r="I94" s="304"/>
      <c r="J94" s="304"/>
      <c r="K94" s="304"/>
      <c r="L94" s="304"/>
      <c r="M94" s="304"/>
      <c r="N94" s="304"/>
    </row>
    <row r="95" spans="1:14" ht="15.75" x14ac:dyDescent="0.25">
      <c r="A95" s="9"/>
      <c r="B95" s="3" t="s">
        <v>5</v>
      </c>
      <c r="C95" s="280"/>
      <c r="D95" s="280"/>
      <c r="E95" s="281"/>
      <c r="F95" s="281"/>
      <c r="G95" s="281"/>
      <c r="H95" s="281"/>
      <c r="I95" s="281"/>
      <c r="J95" s="281"/>
      <c r="K95" s="281"/>
      <c r="L95" s="281"/>
      <c r="M95" s="281"/>
      <c r="N95" s="282"/>
    </row>
    <row r="96" spans="1:14" x14ac:dyDescent="0.25">
      <c r="A96" s="10"/>
      <c r="B96" s="5" t="s">
        <v>6</v>
      </c>
      <c r="C96" s="14"/>
      <c r="D96" s="14"/>
      <c r="E96" s="14"/>
      <c r="F96" s="14"/>
      <c r="G96" s="14"/>
      <c r="H96" s="14"/>
      <c r="I96" s="14"/>
      <c r="J96" s="14"/>
      <c r="K96" s="14"/>
      <c r="L96" s="14"/>
      <c r="M96" s="14"/>
      <c r="N96" s="15"/>
    </row>
    <row r="97" spans="1:14" ht="6.75" customHeight="1" x14ac:dyDescent="0.25"/>
    <row r="98" spans="1:14" x14ac:dyDescent="0.25">
      <c r="A98" s="285" t="s">
        <v>0</v>
      </c>
      <c r="B98" s="287" t="e">
        <f>'Bid-Summary'!C127</f>
        <v>#REF!</v>
      </c>
      <c r="C98" s="287"/>
      <c r="D98" s="287"/>
      <c r="E98" s="287"/>
      <c r="F98" s="287"/>
      <c r="G98" s="287"/>
      <c r="H98" s="287"/>
      <c r="I98" s="287"/>
      <c r="J98" s="287"/>
      <c r="K98" s="287"/>
      <c r="L98" s="287"/>
      <c r="M98" s="287"/>
      <c r="N98" s="288"/>
    </row>
    <row r="99" spans="1:14" x14ac:dyDescent="0.25">
      <c r="A99" s="286"/>
      <c r="B99" s="289"/>
      <c r="C99" s="289"/>
      <c r="D99" s="289"/>
      <c r="E99" s="289"/>
      <c r="F99" s="289"/>
      <c r="G99" s="289"/>
      <c r="H99" s="289"/>
      <c r="I99" s="289"/>
      <c r="J99" s="289"/>
      <c r="K99" s="289"/>
      <c r="L99" s="289"/>
      <c r="M99" s="289"/>
      <c r="N99" s="290"/>
    </row>
    <row r="100" spans="1:14" ht="15" customHeight="1" x14ac:dyDescent="0.25">
      <c r="A100" s="291" t="s">
        <v>24</v>
      </c>
      <c r="B100" s="292" t="s">
        <v>2</v>
      </c>
      <c r="C100" s="304">
        <f>'Bid-Summary'!B131</f>
        <v>0</v>
      </c>
      <c r="D100" s="304"/>
      <c r="E100" s="304">
        <f>'Bid-Summary'!B132</f>
        <v>0</v>
      </c>
      <c r="F100" s="304"/>
      <c r="G100" s="304">
        <f>'Bid-Summary'!B133</f>
        <v>0</v>
      </c>
      <c r="H100" s="304"/>
      <c r="I100" s="304">
        <f>'Bid-Summary'!B134</f>
        <v>0</v>
      </c>
      <c r="J100" s="304"/>
      <c r="K100" s="304">
        <f>'Bid-Summary'!B135</f>
        <v>0</v>
      </c>
      <c r="L100" s="304"/>
      <c r="M100" s="304">
        <f>'Bid-Summary'!H131</f>
        <v>0</v>
      </c>
      <c r="N100" s="304"/>
    </row>
    <row r="101" spans="1:14" ht="15" customHeight="1" x14ac:dyDescent="0.25">
      <c r="A101" s="291"/>
      <c r="B101" s="292"/>
      <c r="C101" s="304"/>
      <c r="D101" s="304"/>
      <c r="E101" s="304"/>
      <c r="F101" s="304"/>
      <c r="G101" s="304"/>
      <c r="H101" s="304"/>
      <c r="I101" s="304"/>
      <c r="J101" s="304"/>
      <c r="K101" s="304"/>
      <c r="L101" s="304"/>
      <c r="M101" s="304"/>
      <c r="N101" s="304"/>
    </row>
    <row r="102" spans="1:14" ht="15.75" x14ac:dyDescent="0.25">
      <c r="A102" s="17" t="s">
        <v>3</v>
      </c>
      <c r="B102" s="6" t="e">
        <f>'Bid-Summary'!B126:C126</f>
        <v>#REF!</v>
      </c>
      <c r="C102" s="304"/>
      <c r="D102" s="304"/>
      <c r="E102" s="304"/>
      <c r="F102" s="304"/>
      <c r="G102" s="304"/>
      <c r="H102" s="304"/>
      <c r="I102" s="304"/>
      <c r="J102" s="304"/>
      <c r="K102" s="304"/>
      <c r="L102" s="304"/>
      <c r="M102" s="304"/>
      <c r="N102" s="304"/>
    </row>
    <row r="103" spans="1:14" ht="15.75" x14ac:dyDescent="0.25">
      <c r="A103" s="17" t="s">
        <v>4</v>
      </c>
      <c r="B103" s="7" t="e">
        <f>'Bid-Summary'!D126</f>
        <v>#REF!</v>
      </c>
      <c r="C103" s="304"/>
      <c r="D103" s="304"/>
      <c r="E103" s="304"/>
      <c r="F103" s="304"/>
      <c r="G103" s="304"/>
      <c r="H103" s="304"/>
      <c r="I103" s="304"/>
      <c r="J103" s="304"/>
      <c r="K103" s="304"/>
      <c r="L103" s="304"/>
      <c r="M103" s="304"/>
      <c r="N103" s="304"/>
    </row>
    <row r="104" spans="1:14" ht="15.75" x14ac:dyDescent="0.25">
      <c r="A104" s="9"/>
      <c r="B104" s="3" t="s">
        <v>5</v>
      </c>
      <c r="C104" s="280"/>
      <c r="D104" s="280"/>
      <c r="E104" s="281"/>
      <c r="F104" s="281"/>
      <c r="G104" s="281"/>
      <c r="H104" s="281"/>
      <c r="I104" s="281"/>
      <c r="J104" s="281"/>
      <c r="K104" s="281"/>
      <c r="L104" s="281"/>
      <c r="M104" s="281"/>
      <c r="N104" s="282"/>
    </row>
    <row r="105" spans="1:14" x14ac:dyDescent="0.25">
      <c r="A105" s="10"/>
      <c r="B105" s="5" t="s">
        <v>6</v>
      </c>
      <c r="C105" s="14"/>
      <c r="D105" s="14"/>
      <c r="E105" s="14"/>
      <c r="F105" s="14"/>
      <c r="G105" s="14"/>
      <c r="H105" s="14"/>
      <c r="I105" s="14"/>
      <c r="J105" s="14"/>
      <c r="K105" s="14"/>
      <c r="L105" s="14"/>
      <c r="M105" s="14"/>
      <c r="N105" s="15"/>
    </row>
    <row r="106" spans="1:14" x14ac:dyDescent="0.25">
      <c r="A106" s="285" t="s">
        <v>0</v>
      </c>
      <c r="B106" s="287" t="e">
        <f>'Bid-Summary'!C138</f>
        <v>#REF!</v>
      </c>
      <c r="C106" s="287"/>
      <c r="D106" s="287"/>
      <c r="E106" s="287"/>
      <c r="F106" s="287"/>
      <c r="G106" s="287"/>
      <c r="H106" s="287"/>
      <c r="I106" s="287"/>
      <c r="J106" s="287"/>
      <c r="K106" s="287"/>
      <c r="L106" s="287"/>
      <c r="M106" s="287"/>
      <c r="N106" s="288"/>
    </row>
    <row r="107" spans="1:14" x14ac:dyDescent="0.25">
      <c r="A107" s="286"/>
      <c r="B107" s="289"/>
      <c r="C107" s="289"/>
      <c r="D107" s="289"/>
      <c r="E107" s="289"/>
      <c r="F107" s="289"/>
      <c r="G107" s="289"/>
      <c r="H107" s="289"/>
      <c r="I107" s="289"/>
      <c r="J107" s="289"/>
      <c r="K107" s="289"/>
      <c r="L107" s="289"/>
      <c r="M107" s="289"/>
      <c r="N107" s="290"/>
    </row>
    <row r="108" spans="1:14" x14ac:dyDescent="0.25">
      <c r="A108" s="291" t="s">
        <v>30</v>
      </c>
      <c r="B108" s="292" t="s">
        <v>2</v>
      </c>
      <c r="C108" s="304">
        <f>'Bid-Summary'!B142</f>
        <v>0</v>
      </c>
      <c r="D108" s="304"/>
      <c r="E108" s="304">
        <f>'Bid-Summary'!B143</f>
        <v>0</v>
      </c>
      <c r="F108" s="304"/>
      <c r="G108" s="307">
        <f>'Bid-Summary'!B144</f>
        <v>0</v>
      </c>
      <c r="H108" s="307"/>
      <c r="I108" s="307">
        <f>'Bid-Summary'!C145</f>
        <v>0</v>
      </c>
      <c r="J108" s="307"/>
      <c r="K108" s="307">
        <f>'Bid-Summary'!C146</f>
        <v>0</v>
      </c>
      <c r="L108" s="307"/>
      <c r="M108" s="307">
        <f>'Bid-Summary'!H142</f>
        <v>0</v>
      </c>
      <c r="N108" s="307"/>
    </row>
    <row r="109" spans="1:14" x14ac:dyDescent="0.25">
      <c r="A109" s="291"/>
      <c r="B109" s="292"/>
      <c r="C109" s="304"/>
      <c r="D109" s="304"/>
      <c r="E109" s="304"/>
      <c r="F109" s="304"/>
      <c r="G109" s="307"/>
      <c r="H109" s="307"/>
      <c r="I109" s="307"/>
      <c r="J109" s="307"/>
      <c r="K109" s="307"/>
      <c r="L109" s="307"/>
      <c r="M109" s="307"/>
      <c r="N109" s="307"/>
    </row>
    <row r="110" spans="1:14" ht="15.75" x14ac:dyDescent="0.25">
      <c r="A110" s="17" t="s">
        <v>3</v>
      </c>
      <c r="B110" s="6" t="e">
        <f>'Bid-Summary'!B137:C137</f>
        <v>#REF!</v>
      </c>
      <c r="C110" s="304"/>
      <c r="D110" s="304"/>
      <c r="E110" s="304"/>
      <c r="F110" s="304"/>
      <c r="G110" s="307"/>
      <c r="H110" s="307"/>
      <c r="I110" s="307"/>
      <c r="J110" s="307"/>
      <c r="K110" s="307"/>
      <c r="L110" s="307"/>
      <c r="M110" s="307"/>
      <c r="N110" s="307"/>
    </row>
    <row r="111" spans="1:14" ht="15.75" x14ac:dyDescent="0.25">
      <c r="A111" s="17" t="s">
        <v>4</v>
      </c>
      <c r="B111" s="7" t="e">
        <f>'Bid-Summary'!D137</f>
        <v>#REF!</v>
      </c>
      <c r="C111" s="304"/>
      <c r="D111" s="304"/>
      <c r="E111" s="304"/>
      <c r="F111" s="304"/>
      <c r="G111" s="307"/>
      <c r="H111" s="307"/>
      <c r="I111" s="307"/>
      <c r="J111" s="307"/>
      <c r="K111" s="307"/>
      <c r="L111" s="307"/>
      <c r="M111" s="307"/>
      <c r="N111" s="307"/>
    </row>
    <row r="112" spans="1:14" ht="15.75" x14ac:dyDescent="0.25">
      <c r="A112" s="9"/>
      <c r="B112" s="3" t="s">
        <v>5</v>
      </c>
      <c r="C112" s="280"/>
      <c r="D112" s="280"/>
      <c r="E112" s="281"/>
      <c r="F112" s="281"/>
      <c r="G112" s="281"/>
      <c r="H112" s="281"/>
      <c r="I112" s="281"/>
      <c r="J112" s="281"/>
      <c r="K112" s="281"/>
      <c r="L112" s="281"/>
      <c r="M112" s="281"/>
      <c r="N112" s="282"/>
    </row>
    <row r="113" spans="1:14" x14ac:dyDescent="0.25">
      <c r="A113" s="10"/>
      <c r="B113" s="5" t="s">
        <v>6</v>
      </c>
      <c r="C113" s="14"/>
      <c r="D113" s="14"/>
      <c r="E113" s="14"/>
      <c r="F113" s="14"/>
      <c r="G113" s="14"/>
      <c r="H113" s="14"/>
      <c r="I113" s="14"/>
      <c r="J113" s="14"/>
      <c r="K113" s="14"/>
      <c r="L113" s="14"/>
      <c r="M113" s="14"/>
      <c r="N113" s="15"/>
    </row>
    <row r="114" spans="1:14" ht="6.75" customHeight="1" x14ac:dyDescent="0.25"/>
    <row r="115" spans="1:14" x14ac:dyDescent="0.25">
      <c r="A115" s="285" t="s">
        <v>0</v>
      </c>
      <c r="B115" s="287" t="e">
        <f>'Bid-Summary'!C149</f>
        <v>#REF!</v>
      </c>
      <c r="C115" s="287"/>
      <c r="D115" s="287"/>
      <c r="E115" s="287"/>
      <c r="F115" s="287"/>
      <c r="G115" s="287"/>
      <c r="H115" s="287"/>
      <c r="I115" s="287"/>
      <c r="J115" s="287"/>
      <c r="K115" s="287"/>
      <c r="L115" s="287"/>
      <c r="M115" s="287"/>
      <c r="N115" s="288"/>
    </row>
    <row r="116" spans="1:14" x14ac:dyDescent="0.25">
      <c r="A116" s="286"/>
      <c r="B116" s="289"/>
      <c r="C116" s="289"/>
      <c r="D116" s="289"/>
      <c r="E116" s="289"/>
      <c r="F116" s="289"/>
      <c r="G116" s="289"/>
      <c r="H116" s="289"/>
      <c r="I116" s="289"/>
      <c r="J116" s="289"/>
      <c r="K116" s="289"/>
      <c r="L116" s="289"/>
      <c r="M116" s="289"/>
      <c r="N116" s="290"/>
    </row>
    <row r="117" spans="1:14" x14ac:dyDescent="0.25">
      <c r="A117" s="291" t="s">
        <v>31</v>
      </c>
      <c r="B117" s="292" t="s">
        <v>2</v>
      </c>
      <c r="C117" s="304">
        <f>'Bid-Summary'!B153</f>
        <v>0</v>
      </c>
      <c r="D117" s="304"/>
      <c r="E117" s="304">
        <f>'Bid-Summary'!B154</f>
        <v>0</v>
      </c>
      <c r="F117" s="304"/>
      <c r="G117" s="304">
        <f>'Bid-Summary'!C155</f>
        <v>0</v>
      </c>
      <c r="H117" s="304"/>
      <c r="I117" s="304">
        <f>'Bid-Summary'!C156</f>
        <v>0</v>
      </c>
      <c r="J117" s="304"/>
      <c r="K117" s="304">
        <f>'Bid-Summary'!C157</f>
        <v>0</v>
      </c>
      <c r="L117" s="304"/>
      <c r="M117" s="304">
        <f>'Bid-Summary'!H153</f>
        <v>0</v>
      </c>
      <c r="N117" s="304"/>
    </row>
    <row r="118" spans="1:14" x14ac:dyDescent="0.25">
      <c r="A118" s="291"/>
      <c r="B118" s="292"/>
      <c r="C118" s="304"/>
      <c r="D118" s="304"/>
      <c r="E118" s="304"/>
      <c r="F118" s="304"/>
      <c r="G118" s="304"/>
      <c r="H118" s="304"/>
      <c r="I118" s="304"/>
      <c r="J118" s="304"/>
      <c r="K118" s="304"/>
      <c r="L118" s="304"/>
      <c r="M118" s="304"/>
      <c r="N118" s="304"/>
    </row>
    <row r="119" spans="1:14" ht="15.75" x14ac:dyDescent="0.25">
      <c r="A119" s="17" t="s">
        <v>3</v>
      </c>
      <c r="B119" s="6" t="e">
        <f>'Bid-Summary'!B148:C148</f>
        <v>#REF!</v>
      </c>
      <c r="C119" s="304"/>
      <c r="D119" s="304"/>
      <c r="E119" s="304"/>
      <c r="F119" s="304"/>
      <c r="G119" s="304"/>
      <c r="H119" s="304"/>
      <c r="I119" s="304"/>
      <c r="J119" s="304"/>
      <c r="K119" s="304"/>
      <c r="L119" s="304"/>
      <c r="M119" s="304"/>
      <c r="N119" s="304"/>
    </row>
    <row r="120" spans="1:14" ht="15.75" x14ac:dyDescent="0.25">
      <c r="A120" s="17" t="s">
        <v>4</v>
      </c>
      <c r="B120" s="7" t="e">
        <f>'Bid-Summary'!D148</f>
        <v>#REF!</v>
      </c>
      <c r="C120" s="304"/>
      <c r="D120" s="304"/>
      <c r="E120" s="304"/>
      <c r="F120" s="304"/>
      <c r="G120" s="304"/>
      <c r="H120" s="304"/>
      <c r="I120" s="304"/>
      <c r="J120" s="304"/>
      <c r="K120" s="304"/>
      <c r="L120" s="304"/>
      <c r="M120" s="304"/>
      <c r="N120" s="304"/>
    </row>
    <row r="121" spans="1:14" ht="15.75" x14ac:dyDescent="0.25">
      <c r="A121" s="9"/>
      <c r="B121" s="3" t="s">
        <v>5</v>
      </c>
      <c r="C121" s="280"/>
      <c r="D121" s="280"/>
      <c r="E121" s="281"/>
      <c r="F121" s="281"/>
      <c r="G121" s="281"/>
      <c r="H121" s="281"/>
      <c r="I121" s="281"/>
      <c r="J121" s="281"/>
      <c r="K121" s="281"/>
      <c r="L121" s="281"/>
      <c r="M121" s="281"/>
      <c r="N121" s="282"/>
    </row>
    <row r="122" spans="1:14" ht="15" customHeight="1" x14ac:dyDescent="0.25">
      <c r="A122" s="10"/>
      <c r="B122" s="5" t="s">
        <v>6</v>
      </c>
      <c r="C122" s="14"/>
      <c r="D122" s="14"/>
      <c r="E122" s="14"/>
      <c r="F122" s="14"/>
      <c r="G122" s="14"/>
      <c r="H122" s="14"/>
      <c r="I122" s="14"/>
      <c r="J122" s="14"/>
      <c r="K122" s="14"/>
      <c r="L122" s="14"/>
      <c r="M122" s="14"/>
      <c r="N122" s="15"/>
    </row>
    <row r="123" spans="1:14" ht="6.75" customHeight="1" x14ac:dyDescent="0.25"/>
    <row r="124" spans="1:14" x14ac:dyDescent="0.25">
      <c r="A124" s="285" t="s">
        <v>0</v>
      </c>
      <c r="B124" s="287" t="e">
        <f>'Bid-Summary'!C160</f>
        <v>#REF!</v>
      </c>
      <c r="C124" s="287"/>
      <c r="D124" s="287"/>
      <c r="E124" s="287"/>
      <c r="F124" s="287"/>
      <c r="G124" s="287"/>
      <c r="H124" s="287"/>
      <c r="I124" s="287"/>
      <c r="J124" s="287"/>
      <c r="K124" s="287"/>
      <c r="L124" s="287"/>
      <c r="M124" s="287"/>
      <c r="N124" s="288"/>
    </row>
    <row r="125" spans="1:14" x14ac:dyDescent="0.25">
      <c r="A125" s="286"/>
      <c r="B125" s="289"/>
      <c r="C125" s="289"/>
      <c r="D125" s="289"/>
      <c r="E125" s="289"/>
      <c r="F125" s="289"/>
      <c r="G125" s="289"/>
      <c r="H125" s="289"/>
      <c r="I125" s="289"/>
      <c r="J125" s="289"/>
      <c r="K125" s="289"/>
      <c r="L125" s="289"/>
      <c r="M125" s="289"/>
      <c r="N125" s="290"/>
    </row>
    <row r="126" spans="1:14" x14ac:dyDescent="0.25">
      <c r="A126" s="291" t="s">
        <v>32</v>
      </c>
      <c r="B126" s="292" t="s">
        <v>2</v>
      </c>
      <c r="C126" s="307" t="str">
        <f>'Bid-Summary'!B164</f>
        <v>LLM UNIFIED BUILDERS AND TRADING CORP.</v>
      </c>
      <c r="D126" s="307"/>
      <c r="E126" s="307">
        <f>'Bid-Summary'!B165</f>
        <v>0</v>
      </c>
      <c r="F126" s="307"/>
      <c r="G126" s="307">
        <f>'Bid-Summary'!B166</f>
        <v>0</v>
      </c>
      <c r="H126" s="307"/>
      <c r="I126" s="307">
        <f>'Bid-Summary'!B167</f>
        <v>0</v>
      </c>
      <c r="J126" s="307"/>
      <c r="K126" s="307">
        <f>'Bid-Summary'!B168</f>
        <v>0</v>
      </c>
      <c r="L126" s="307"/>
      <c r="M126" s="318"/>
      <c r="N126" s="318"/>
    </row>
    <row r="127" spans="1:14" x14ac:dyDescent="0.25">
      <c r="A127" s="291"/>
      <c r="B127" s="292"/>
      <c r="C127" s="307"/>
      <c r="D127" s="307"/>
      <c r="E127" s="307"/>
      <c r="F127" s="307"/>
      <c r="G127" s="307"/>
      <c r="H127" s="307"/>
      <c r="I127" s="307"/>
      <c r="J127" s="307"/>
      <c r="K127" s="307"/>
      <c r="L127" s="307"/>
      <c r="M127" s="318"/>
      <c r="N127" s="318"/>
    </row>
    <row r="128" spans="1:14" ht="15.75" x14ac:dyDescent="0.25">
      <c r="A128" s="17" t="s">
        <v>3</v>
      </c>
      <c r="B128" s="6" t="e">
        <f>'Bid-Summary'!B159:C159</f>
        <v>#REF!</v>
      </c>
      <c r="C128" s="307"/>
      <c r="D128" s="307"/>
      <c r="E128" s="307"/>
      <c r="F128" s="307"/>
      <c r="G128" s="307"/>
      <c r="H128" s="307"/>
      <c r="I128" s="307"/>
      <c r="J128" s="307"/>
      <c r="K128" s="307"/>
      <c r="L128" s="307"/>
      <c r="M128" s="318"/>
      <c r="N128" s="318"/>
    </row>
    <row r="129" spans="1:14" ht="15.75" x14ac:dyDescent="0.25">
      <c r="A129" s="17" t="s">
        <v>4</v>
      </c>
      <c r="B129" s="7" t="e">
        <f>'Bid-Summary'!D159</f>
        <v>#REF!</v>
      </c>
      <c r="C129" s="307"/>
      <c r="D129" s="307"/>
      <c r="E129" s="307"/>
      <c r="F129" s="307"/>
      <c r="G129" s="307"/>
      <c r="H129" s="307"/>
      <c r="I129" s="307"/>
      <c r="J129" s="307"/>
      <c r="K129" s="307"/>
      <c r="L129" s="307"/>
      <c r="M129" s="318"/>
      <c r="N129" s="318"/>
    </row>
    <row r="130" spans="1:14" ht="15.75" x14ac:dyDescent="0.25">
      <c r="A130" s="9"/>
      <c r="B130" s="3" t="s">
        <v>5</v>
      </c>
      <c r="C130" s="280"/>
      <c r="D130" s="280"/>
      <c r="E130" s="281"/>
      <c r="F130" s="281"/>
      <c r="G130" s="281"/>
      <c r="H130" s="281"/>
      <c r="I130" s="281"/>
      <c r="J130" s="281"/>
      <c r="K130" s="281"/>
      <c r="L130" s="281"/>
      <c r="M130" s="281"/>
      <c r="N130" s="282"/>
    </row>
    <row r="131" spans="1:14" ht="15" customHeight="1" x14ac:dyDescent="0.25">
      <c r="A131" s="10"/>
      <c r="B131" s="5" t="s">
        <v>6</v>
      </c>
      <c r="C131" s="14"/>
      <c r="D131" s="14"/>
      <c r="E131" s="14"/>
      <c r="F131" s="14"/>
      <c r="G131" s="14"/>
      <c r="H131" s="14"/>
      <c r="I131" s="14"/>
      <c r="J131" s="14"/>
      <c r="K131" s="14"/>
      <c r="L131" s="14"/>
      <c r="M131" s="14"/>
      <c r="N131" s="63"/>
    </row>
    <row r="132" spans="1:14" ht="6.75" customHeight="1" x14ac:dyDescent="0.25">
      <c r="A132" s="62"/>
      <c r="B132" s="3"/>
      <c r="C132" s="61"/>
      <c r="D132" s="61"/>
      <c r="E132" s="61"/>
      <c r="F132" s="61"/>
      <c r="G132" s="61"/>
      <c r="H132" s="61"/>
      <c r="I132" s="61"/>
      <c r="J132" s="61"/>
      <c r="K132" s="61"/>
      <c r="L132" s="61"/>
      <c r="M132" s="61"/>
      <c r="N132" s="61"/>
    </row>
    <row r="133" spans="1:14" ht="15" customHeight="1" x14ac:dyDescent="0.25">
      <c r="A133" s="285" t="s">
        <v>0</v>
      </c>
      <c r="B133" s="287" t="e">
        <f>'Bid-Summary'!C172</f>
        <v>#REF!</v>
      </c>
      <c r="C133" s="287"/>
      <c r="D133" s="287"/>
      <c r="E133" s="287"/>
      <c r="F133" s="287"/>
      <c r="G133" s="287"/>
      <c r="H133" s="287"/>
      <c r="I133" s="287"/>
      <c r="J133" s="287"/>
      <c r="K133" s="287"/>
      <c r="L133" s="287"/>
      <c r="M133" s="287"/>
      <c r="N133" s="288"/>
    </row>
    <row r="134" spans="1:14" x14ac:dyDescent="0.25">
      <c r="A134" s="286"/>
      <c r="B134" s="289"/>
      <c r="C134" s="289"/>
      <c r="D134" s="289"/>
      <c r="E134" s="289"/>
      <c r="F134" s="289"/>
      <c r="G134" s="289"/>
      <c r="H134" s="289"/>
      <c r="I134" s="289"/>
      <c r="J134" s="289"/>
      <c r="K134" s="289"/>
      <c r="L134" s="289"/>
      <c r="M134" s="289"/>
      <c r="N134" s="290"/>
    </row>
    <row r="135" spans="1:14" x14ac:dyDescent="0.25">
      <c r="A135" s="291" t="s">
        <v>33</v>
      </c>
      <c r="B135" s="292" t="s">
        <v>2</v>
      </c>
      <c r="C135" s="307" t="str">
        <f>'Bid-Summary'!B176</f>
        <v>GREEN STEWARD</v>
      </c>
      <c r="D135" s="307"/>
      <c r="E135" s="307" t="str">
        <f>'Bid-Summary'!B177</f>
        <v>BACPHIL</v>
      </c>
      <c r="F135" s="307"/>
      <c r="G135" s="307" t="str">
        <f>'Bid-Summary'!B178</f>
        <v>LLM UNIFIED BUILDERS AND TRADING CORP.</v>
      </c>
      <c r="H135" s="307"/>
      <c r="I135" s="307">
        <f>'Bid-Summary'!B179</f>
        <v>0</v>
      </c>
      <c r="J135" s="307"/>
      <c r="K135" s="307">
        <f>'Bid-Summary'!B180</f>
        <v>0</v>
      </c>
      <c r="L135" s="307"/>
      <c r="M135" s="307">
        <f>'Bid-Summary'!H176</f>
        <v>0</v>
      </c>
      <c r="N135" s="307"/>
    </row>
    <row r="136" spans="1:14" x14ac:dyDescent="0.25">
      <c r="A136" s="291"/>
      <c r="B136" s="292"/>
      <c r="C136" s="307"/>
      <c r="D136" s="307"/>
      <c r="E136" s="307"/>
      <c r="F136" s="307"/>
      <c r="G136" s="307"/>
      <c r="H136" s="307"/>
      <c r="I136" s="307"/>
      <c r="J136" s="307"/>
      <c r="K136" s="307"/>
      <c r="L136" s="307"/>
      <c r="M136" s="307"/>
      <c r="N136" s="307"/>
    </row>
    <row r="137" spans="1:14" ht="15.75" x14ac:dyDescent="0.25">
      <c r="A137" s="17" t="s">
        <v>3</v>
      </c>
      <c r="B137" s="6" t="e">
        <f>'Bid-Summary'!B171:C171</f>
        <v>#REF!</v>
      </c>
      <c r="C137" s="307"/>
      <c r="D137" s="307"/>
      <c r="E137" s="307"/>
      <c r="F137" s="307"/>
      <c r="G137" s="307"/>
      <c r="H137" s="307"/>
      <c r="I137" s="307"/>
      <c r="J137" s="307"/>
      <c r="K137" s="307"/>
      <c r="L137" s="307"/>
      <c r="M137" s="307"/>
      <c r="N137" s="307"/>
    </row>
    <row r="138" spans="1:14" ht="15.75" x14ac:dyDescent="0.25">
      <c r="A138" s="17" t="s">
        <v>4</v>
      </c>
      <c r="B138" s="7" t="e">
        <f>'Bid-Summary'!D171</f>
        <v>#REF!</v>
      </c>
      <c r="C138" s="307"/>
      <c r="D138" s="307"/>
      <c r="E138" s="307"/>
      <c r="F138" s="307"/>
      <c r="G138" s="307"/>
      <c r="H138" s="307"/>
      <c r="I138" s="307"/>
      <c r="J138" s="307"/>
      <c r="K138" s="307"/>
      <c r="L138" s="307"/>
      <c r="M138" s="307"/>
      <c r="N138" s="307"/>
    </row>
    <row r="139" spans="1:14" ht="15.75" x14ac:dyDescent="0.25">
      <c r="A139" s="9"/>
      <c r="B139" s="3" t="s">
        <v>5</v>
      </c>
      <c r="C139" s="280"/>
      <c r="D139" s="280"/>
      <c r="E139" s="281"/>
      <c r="F139" s="281"/>
      <c r="G139" s="281"/>
      <c r="H139" s="281"/>
      <c r="I139" s="281"/>
      <c r="J139" s="281"/>
      <c r="K139" s="281"/>
      <c r="L139" s="281"/>
      <c r="M139" s="281"/>
      <c r="N139" s="282"/>
    </row>
    <row r="140" spans="1:14" x14ac:dyDescent="0.25">
      <c r="A140" s="10"/>
      <c r="B140" s="5" t="s">
        <v>6</v>
      </c>
      <c r="C140" s="14"/>
      <c r="D140" s="14"/>
      <c r="E140" s="14"/>
      <c r="F140" s="14"/>
      <c r="G140" s="14"/>
      <c r="H140" s="14"/>
      <c r="I140" s="14"/>
      <c r="J140" s="14"/>
      <c r="K140" s="14"/>
      <c r="L140" s="14"/>
      <c r="M140" s="14"/>
      <c r="N140" s="15"/>
    </row>
    <row r="141" spans="1:14" ht="15" customHeight="1" x14ac:dyDescent="0.25">
      <c r="A141" s="285" t="s">
        <v>0</v>
      </c>
      <c r="B141" s="287" t="e">
        <f>'Bid-Summary'!C183</f>
        <v>#REF!</v>
      </c>
      <c r="C141" s="287"/>
      <c r="D141" s="287"/>
      <c r="E141" s="287"/>
      <c r="F141" s="287"/>
      <c r="G141" s="287"/>
      <c r="H141" s="287"/>
      <c r="I141" s="287"/>
      <c r="J141" s="287"/>
      <c r="K141" s="287"/>
      <c r="L141" s="287"/>
      <c r="M141" s="287"/>
      <c r="N141" s="288"/>
    </row>
    <row r="142" spans="1:14" ht="15" customHeight="1" x14ac:dyDescent="0.25">
      <c r="A142" s="286"/>
      <c r="B142" s="289"/>
      <c r="C142" s="289"/>
      <c r="D142" s="289"/>
      <c r="E142" s="289"/>
      <c r="F142" s="289"/>
      <c r="G142" s="289"/>
      <c r="H142" s="289"/>
      <c r="I142" s="289"/>
      <c r="J142" s="289"/>
      <c r="K142" s="289"/>
      <c r="L142" s="289"/>
      <c r="M142" s="289"/>
      <c r="N142" s="290"/>
    </row>
    <row r="143" spans="1:14" x14ac:dyDescent="0.25">
      <c r="A143" s="291" t="s">
        <v>58</v>
      </c>
      <c r="B143" s="292" t="s">
        <v>2</v>
      </c>
      <c r="C143" s="307">
        <f>'Bid-Summary'!B187</f>
        <v>0</v>
      </c>
      <c r="D143" s="307"/>
      <c r="E143" s="307">
        <f>'Bid-Summary'!B188</f>
        <v>0</v>
      </c>
      <c r="F143" s="307"/>
      <c r="G143" s="307">
        <f>'Bid-Summary'!B190</f>
        <v>0</v>
      </c>
      <c r="H143" s="307"/>
      <c r="I143" s="307">
        <f>'Bid-Summary'!B190</f>
        <v>0</v>
      </c>
      <c r="J143" s="307"/>
      <c r="K143" s="307">
        <f>'Bid-Summary'!B191</f>
        <v>0</v>
      </c>
      <c r="L143" s="307"/>
      <c r="M143" s="318"/>
      <c r="N143" s="318"/>
    </row>
    <row r="144" spans="1:14" x14ac:dyDescent="0.25">
      <c r="A144" s="291"/>
      <c r="B144" s="292"/>
      <c r="C144" s="307"/>
      <c r="D144" s="307"/>
      <c r="E144" s="307"/>
      <c r="F144" s="307"/>
      <c r="G144" s="307"/>
      <c r="H144" s="307"/>
      <c r="I144" s="307"/>
      <c r="J144" s="307"/>
      <c r="K144" s="307"/>
      <c r="L144" s="307"/>
      <c r="M144" s="318"/>
      <c r="N144" s="318"/>
    </row>
    <row r="145" spans="1:14" ht="15.75" x14ac:dyDescent="0.25">
      <c r="A145" s="17" t="s">
        <v>3</v>
      </c>
      <c r="B145" s="6" t="e">
        <f>'Bid-Summary'!B182:C182</f>
        <v>#REF!</v>
      </c>
      <c r="C145" s="307"/>
      <c r="D145" s="307"/>
      <c r="E145" s="307"/>
      <c r="F145" s="307"/>
      <c r="G145" s="307"/>
      <c r="H145" s="307"/>
      <c r="I145" s="307"/>
      <c r="J145" s="307"/>
      <c r="K145" s="307"/>
      <c r="L145" s="307"/>
      <c r="M145" s="318"/>
      <c r="N145" s="318"/>
    </row>
    <row r="146" spans="1:14" ht="15.75" x14ac:dyDescent="0.25">
      <c r="A146" s="17" t="s">
        <v>4</v>
      </c>
      <c r="B146" s="7" t="e">
        <f>'Bid-Summary'!D182</f>
        <v>#REF!</v>
      </c>
      <c r="C146" s="307"/>
      <c r="D146" s="307"/>
      <c r="E146" s="307"/>
      <c r="F146" s="307"/>
      <c r="G146" s="307"/>
      <c r="H146" s="307"/>
      <c r="I146" s="307"/>
      <c r="J146" s="307"/>
      <c r="K146" s="307"/>
      <c r="L146" s="307"/>
      <c r="M146" s="318"/>
      <c r="N146" s="318"/>
    </row>
    <row r="147" spans="1:14" ht="15.75" x14ac:dyDescent="0.25">
      <c r="A147" s="9"/>
      <c r="B147" s="3" t="s">
        <v>5</v>
      </c>
      <c r="C147" s="280"/>
      <c r="D147" s="280"/>
      <c r="E147" s="281"/>
      <c r="F147" s="281"/>
      <c r="G147" s="281"/>
      <c r="H147" s="281"/>
      <c r="I147" s="281"/>
      <c r="J147" s="281"/>
      <c r="K147" s="281"/>
      <c r="L147" s="281"/>
      <c r="M147" s="281"/>
      <c r="N147" s="282"/>
    </row>
    <row r="148" spans="1:14" x14ac:dyDescent="0.25">
      <c r="A148" s="10"/>
      <c r="B148" s="5" t="s">
        <v>6</v>
      </c>
      <c r="C148" s="14"/>
      <c r="D148" s="14"/>
      <c r="E148" s="14"/>
      <c r="F148" s="14"/>
      <c r="G148" s="14"/>
      <c r="H148" s="14"/>
      <c r="I148" s="14"/>
      <c r="J148" s="14"/>
      <c r="K148" s="14"/>
      <c r="L148" s="14"/>
      <c r="M148" s="14"/>
      <c r="N148" s="15"/>
    </row>
    <row r="149" spans="1:14" ht="6.75" customHeight="1" x14ac:dyDescent="0.25"/>
    <row r="150" spans="1:14" ht="15" customHeight="1" x14ac:dyDescent="0.25">
      <c r="A150" s="285" t="s">
        <v>0</v>
      </c>
      <c r="B150" s="287" t="e">
        <f>'Bid-Summary'!C194</f>
        <v>#REF!</v>
      </c>
      <c r="C150" s="287"/>
      <c r="D150" s="287"/>
      <c r="E150" s="287"/>
      <c r="F150" s="287"/>
      <c r="G150" s="287"/>
      <c r="H150" s="287"/>
      <c r="I150" s="287"/>
      <c r="J150" s="287"/>
      <c r="K150" s="287"/>
      <c r="L150" s="287"/>
      <c r="M150" s="287"/>
      <c r="N150" s="288"/>
    </row>
    <row r="151" spans="1:14" ht="15" customHeight="1" x14ac:dyDescent="0.25">
      <c r="A151" s="286"/>
      <c r="B151" s="289"/>
      <c r="C151" s="289"/>
      <c r="D151" s="289"/>
      <c r="E151" s="289"/>
      <c r="F151" s="289"/>
      <c r="G151" s="289"/>
      <c r="H151" s="289"/>
      <c r="I151" s="289"/>
      <c r="J151" s="289"/>
      <c r="K151" s="289"/>
      <c r="L151" s="289"/>
      <c r="M151" s="289"/>
      <c r="N151" s="290"/>
    </row>
    <row r="152" spans="1:14" x14ac:dyDescent="0.25">
      <c r="A152" s="291" t="s">
        <v>59</v>
      </c>
      <c r="B152" s="292" t="s">
        <v>2</v>
      </c>
      <c r="C152" s="307">
        <f>'Bid-Summary'!B198</f>
        <v>0</v>
      </c>
      <c r="D152" s="307"/>
      <c r="E152" s="307">
        <f>'Bid-Summary'!B199</f>
        <v>0</v>
      </c>
      <c r="F152" s="307"/>
      <c r="G152" s="307">
        <f>'Bid-Summary'!B200</f>
        <v>0</v>
      </c>
      <c r="H152" s="307"/>
      <c r="I152" s="307">
        <f>'Bid-Summary'!B201</f>
        <v>0</v>
      </c>
      <c r="J152" s="307"/>
      <c r="K152" s="307">
        <f>'Bid-Summary'!B202</f>
        <v>0</v>
      </c>
      <c r="L152" s="307"/>
      <c r="M152" s="307">
        <f>'Bid-Summary'!H198</f>
        <v>0</v>
      </c>
      <c r="N152" s="307"/>
    </row>
    <row r="153" spans="1:14" x14ac:dyDescent="0.25">
      <c r="A153" s="291"/>
      <c r="B153" s="292"/>
      <c r="C153" s="307"/>
      <c r="D153" s="307"/>
      <c r="E153" s="307"/>
      <c r="F153" s="307"/>
      <c r="G153" s="307"/>
      <c r="H153" s="307"/>
      <c r="I153" s="307"/>
      <c r="J153" s="307"/>
      <c r="K153" s="307"/>
      <c r="L153" s="307"/>
      <c r="M153" s="307"/>
      <c r="N153" s="307"/>
    </row>
    <row r="154" spans="1:14" ht="15.75" x14ac:dyDescent="0.25">
      <c r="A154" s="17" t="s">
        <v>3</v>
      </c>
      <c r="B154" s="6" t="e">
        <f>'Bid-Summary'!B193:C193</f>
        <v>#REF!</v>
      </c>
      <c r="C154" s="307"/>
      <c r="D154" s="307"/>
      <c r="E154" s="307"/>
      <c r="F154" s="307"/>
      <c r="G154" s="307"/>
      <c r="H154" s="307"/>
      <c r="I154" s="307"/>
      <c r="J154" s="307"/>
      <c r="K154" s="307"/>
      <c r="L154" s="307"/>
      <c r="M154" s="307"/>
      <c r="N154" s="307"/>
    </row>
    <row r="155" spans="1:14" ht="15.75" x14ac:dyDescent="0.25">
      <c r="A155" s="17" t="s">
        <v>4</v>
      </c>
      <c r="B155" s="7" t="e">
        <f>'Bid-Summary'!D193</f>
        <v>#REF!</v>
      </c>
      <c r="C155" s="307"/>
      <c r="D155" s="307"/>
      <c r="E155" s="307"/>
      <c r="F155" s="307"/>
      <c r="G155" s="307"/>
      <c r="H155" s="307"/>
      <c r="I155" s="307"/>
      <c r="J155" s="307"/>
      <c r="K155" s="307"/>
      <c r="L155" s="307"/>
      <c r="M155" s="307"/>
      <c r="N155" s="307"/>
    </row>
    <row r="156" spans="1:14" ht="15.75" x14ac:dyDescent="0.25">
      <c r="A156" s="9"/>
      <c r="B156" s="3" t="s">
        <v>5</v>
      </c>
      <c r="C156" s="280"/>
      <c r="D156" s="280"/>
      <c r="E156" s="281"/>
      <c r="F156" s="281"/>
      <c r="G156" s="281"/>
      <c r="H156" s="281"/>
      <c r="I156" s="281"/>
      <c r="J156" s="281"/>
      <c r="K156" s="281"/>
      <c r="L156" s="281"/>
      <c r="M156" s="281"/>
      <c r="N156" s="282"/>
    </row>
    <row r="157" spans="1:14" x14ac:dyDescent="0.25">
      <c r="A157" s="10"/>
      <c r="B157" s="5" t="s">
        <v>6</v>
      </c>
      <c r="C157" s="14"/>
      <c r="D157" s="14"/>
      <c r="E157" s="14"/>
      <c r="F157" s="14"/>
      <c r="G157" s="14"/>
      <c r="H157" s="14"/>
      <c r="I157" s="14"/>
      <c r="J157" s="14"/>
      <c r="K157" s="14"/>
      <c r="L157" s="14"/>
      <c r="M157" s="14"/>
      <c r="N157" s="15"/>
    </row>
    <row r="158" spans="1:14" ht="6.75" customHeight="1" x14ac:dyDescent="0.25"/>
    <row r="159" spans="1:14" ht="15" customHeight="1" x14ac:dyDescent="0.25">
      <c r="A159" s="285" t="s">
        <v>0</v>
      </c>
      <c r="B159" s="287" t="e">
        <f>'Bid-Summary'!C205</f>
        <v>#REF!</v>
      </c>
      <c r="C159" s="287"/>
      <c r="D159" s="287"/>
      <c r="E159" s="287"/>
      <c r="F159" s="287"/>
      <c r="G159" s="287"/>
      <c r="H159" s="287"/>
      <c r="I159" s="287"/>
      <c r="J159" s="287"/>
      <c r="K159" s="287"/>
      <c r="L159" s="287"/>
      <c r="M159" s="287"/>
      <c r="N159" s="288"/>
    </row>
    <row r="160" spans="1:14" ht="15" customHeight="1" x14ac:dyDescent="0.25">
      <c r="A160" s="286"/>
      <c r="B160" s="289"/>
      <c r="C160" s="289"/>
      <c r="D160" s="289"/>
      <c r="E160" s="289"/>
      <c r="F160" s="289"/>
      <c r="G160" s="289"/>
      <c r="H160" s="289"/>
      <c r="I160" s="289"/>
      <c r="J160" s="289"/>
      <c r="K160" s="289"/>
      <c r="L160" s="289"/>
      <c r="M160" s="289"/>
      <c r="N160" s="290"/>
    </row>
    <row r="161" spans="1:14" x14ac:dyDescent="0.25">
      <c r="A161" s="291" t="s">
        <v>60</v>
      </c>
      <c r="B161" s="292" t="s">
        <v>2</v>
      </c>
      <c r="C161" s="307">
        <f>'Bid-Summary'!B209</f>
        <v>0</v>
      </c>
      <c r="D161" s="307"/>
      <c r="E161" s="307">
        <f>'Bid-Summary'!B210</f>
        <v>0</v>
      </c>
      <c r="F161" s="307"/>
      <c r="G161" s="307">
        <f>'Bid-Summary'!B211</f>
        <v>0</v>
      </c>
      <c r="H161" s="307"/>
      <c r="I161" s="307">
        <f>'Bid-Summary'!B212</f>
        <v>0</v>
      </c>
      <c r="J161" s="307"/>
      <c r="K161" s="307">
        <f>'Bid-Summary'!B213</f>
        <v>0</v>
      </c>
      <c r="L161" s="307"/>
      <c r="M161" s="318"/>
      <c r="N161" s="318"/>
    </row>
    <row r="162" spans="1:14" x14ac:dyDescent="0.25">
      <c r="A162" s="291"/>
      <c r="B162" s="292"/>
      <c r="C162" s="307"/>
      <c r="D162" s="307"/>
      <c r="E162" s="307"/>
      <c r="F162" s="307"/>
      <c r="G162" s="307"/>
      <c r="H162" s="307"/>
      <c r="I162" s="307"/>
      <c r="J162" s="307"/>
      <c r="K162" s="307"/>
      <c r="L162" s="307"/>
      <c r="M162" s="318"/>
      <c r="N162" s="318"/>
    </row>
    <row r="163" spans="1:14" ht="15.75" x14ac:dyDescent="0.25">
      <c r="A163" s="17" t="s">
        <v>3</v>
      </c>
      <c r="B163" s="6" t="e">
        <f>'Bid-Summary'!B204:C204</f>
        <v>#REF!</v>
      </c>
      <c r="C163" s="307"/>
      <c r="D163" s="307"/>
      <c r="E163" s="307"/>
      <c r="F163" s="307"/>
      <c r="G163" s="307"/>
      <c r="H163" s="307"/>
      <c r="I163" s="307"/>
      <c r="J163" s="307"/>
      <c r="K163" s="307"/>
      <c r="L163" s="307"/>
      <c r="M163" s="318"/>
      <c r="N163" s="318"/>
    </row>
    <row r="164" spans="1:14" ht="15.75" x14ac:dyDescent="0.25">
      <c r="A164" s="17" t="s">
        <v>4</v>
      </c>
      <c r="B164" s="7" t="e">
        <f>'Bid-Summary'!D204</f>
        <v>#REF!</v>
      </c>
      <c r="C164" s="307"/>
      <c r="D164" s="307"/>
      <c r="E164" s="307"/>
      <c r="F164" s="307"/>
      <c r="G164" s="307"/>
      <c r="H164" s="307"/>
      <c r="I164" s="307"/>
      <c r="J164" s="307"/>
      <c r="K164" s="307"/>
      <c r="L164" s="307"/>
      <c r="M164" s="318"/>
      <c r="N164" s="318"/>
    </row>
    <row r="165" spans="1:14" ht="15.75" x14ac:dyDescent="0.25">
      <c r="A165" s="9"/>
      <c r="B165" s="3" t="s">
        <v>5</v>
      </c>
      <c r="C165" s="280"/>
      <c r="D165" s="280"/>
      <c r="E165" s="281"/>
      <c r="F165" s="281"/>
      <c r="G165" s="281"/>
      <c r="H165" s="281"/>
      <c r="I165" s="281"/>
      <c r="J165" s="281"/>
      <c r="K165" s="281"/>
      <c r="L165" s="281"/>
      <c r="M165" s="281"/>
      <c r="N165" s="282"/>
    </row>
    <row r="166" spans="1:14" x14ac:dyDescent="0.25">
      <c r="A166" s="10"/>
      <c r="B166" s="5" t="s">
        <v>6</v>
      </c>
      <c r="C166" s="14"/>
      <c r="D166" s="14"/>
      <c r="E166" s="14"/>
      <c r="F166" s="14"/>
      <c r="G166" s="14"/>
      <c r="H166" s="14"/>
      <c r="I166" s="14"/>
      <c r="J166" s="14"/>
      <c r="K166" s="14"/>
      <c r="L166" s="14"/>
      <c r="M166" s="14"/>
      <c r="N166" s="15"/>
    </row>
    <row r="167" spans="1:14" ht="6.75" customHeight="1" x14ac:dyDescent="0.25"/>
    <row r="168" spans="1:14" ht="15" customHeight="1" x14ac:dyDescent="0.25">
      <c r="A168" s="285" t="s">
        <v>0</v>
      </c>
      <c r="B168" s="287" t="e">
        <f>'Bid-Summary'!C216</f>
        <v>#REF!</v>
      </c>
      <c r="C168" s="287"/>
      <c r="D168" s="287"/>
      <c r="E168" s="287"/>
      <c r="F168" s="287"/>
      <c r="G168" s="287"/>
      <c r="H168" s="287"/>
      <c r="I168" s="287"/>
      <c r="J168" s="287"/>
      <c r="K168" s="287"/>
      <c r="L168" s="287"/>
      <c r="M168" s="287"/>
      <c r="N168" s="288"/>
    </row>
    <row r="169" spans="1:14" ht="15" customHeight="1" x14ac:dyDescent="0.25">
      <c r="A169" s="286"/>
      <c r="B169" s="289"/>
      <c r="C169" s="289"/>
      <c r="D169" s="289"/>
      <c r="E169" s="289"/>
      <c r="F169" s="289"/>
      <c r="G169" s="289"/>
      <c r="H169" s="289"/>
      <c r="I169" s="289"/>
      <c r="J169" s="289"/>
      <c r="K169" s="289"/>
      <c r="L169" s="289"/>
      <c r="M169" s="289"/>
      <c r="N169" s="290"/>
    </row>
    <row r="170" spans="1:14" x14ac:dyDescent="0.25">
      <c r="A170" s="291" t="s">
        <v>61</v>
      </c>
      <c r="B170" s="292" t="s">
        <v>2</v>
      </c>
      <c r="C170" s="307">
        <f>'Bid-Summary'!B220</f>
        <v>0</v>
      </c>
      <c r="D170" s="307"/>
      <c r="E170" s="307">
        <f>'Bid-Summary'!B221</f>
        <v>0</v>
      </c>
      <c r="F170" s="307"/>
      <c r="G170" s="307">
        <f>'Bid-Summary'!B222</f>
        <v>0</v>
      </c>
      <c r="H170" s="307"/>
      <c r="I170" s="307">
        <f>'Bid-Summary'!B223</f>
        <v>0</v>
      </c>
      <c r="J170" s="307"/>
      <c r="K170" s="307">
        <f>'Bid-Summary'!B224</f>
        <v>0</v>
      </c>
      <c r="L170" s="307"/>
      <c r="M170" s="318"/>
      <c r="N170" s="318"/>
    </row>
    <row r="171" spans="1:14" x14ac:dyDescent="0.25">
      <c r="A171" s="291"/>
      <c r="B171" s="292"/>
      <c r="C171" s="307"/>
      <c r="D171" s="307"/>
      <c r="E171" s="307"/>
      <c r="F171" s="307"/>
      <c r="G171" s="307"/>
      <c r="H171" s="307"/>
      <c r="I171" s="307"/>
      <c r="J171" s="307"/>
      <c r="K171" s="307"/>
      <c r="L171" s="307"/>
      <c r="M171" s="318"/>
      <c r="N171" s="318"/>
    </row>
    <row r="172" spans="1:14" ht="15.75" x14ac:dyDescent="0.25">
      <c r="A172" s="17" t="s">
        <v>3</v>
      </c>
      <c r="B172" s="55" t="e">
        <f>'Bid-Summary'!B215:C215</f>
        <v>#REF!</v>
      </c>
      <c r="C172" s="307"/>
      <c r="D172" s="307"/>
      <c r="E172" s="307"/>
      <c r="F172" s="307"/>
      <c r="G172" s="307"/>
      <c r="H172" s="307"/>
      <c r="I172" s="307"/>
      <c r="J172" s="307"/>
      <c r="K172" s="307"/>
      <c r="L172" s="307"/>
      <c r="M172" s="318"/>
      <c r="N172" s="318"/>
    </row>
    <row r="173" spans="1:14" ht="15.75" x14ac:dyDescent="0.25">
      <c r="A173" s="17" t="s">
        <v>4</v>
      </c>
      <c r="B173" s="7" t="e">
        <f>'Bid-Summary'!D215</f>
        <v>#REF!</v>
      </c>
      <c r="C173" s="307"/>
      <c r="D173" s="307"/>
      <c r="E173" s="307"/>
      <c r="F173" s="307"/>
      <c r="G173" s="307"/>
      <c r="H173" s="307"/>
      <c r="I173" s="307"/>
      <c r="J173" s="307"/>
      <c r="K173" s="307"/>
      <c r="L173" s="307"/>
      <c r="M173" s="318"/>
      <c r="N173" s="318"/>
    </row>
    <row r="174" spans="1:14" ht="15.75" x14ac:dyDescent="0.25">
      <c r="A174" s="9"/>
      <c r="B174" s="3" t="s">
        <v>5</v>
      </c>
      <c r="C174" s="280"/>
      <c r="D174" s="280"/>
      <c r="E174" s="281"/>
      <c r="F174" s="281"/>
      <c r="G174" s="281"/>
      <c r="H174" s="281"/>
      <c r="I174" s="281"/>
      <c r="J174" s="281"/>
      <c r="K174" s="281"/>
      <c r="L174" s="281"/>
      <c r="M174" s="281"/>
      <c r="N174" s="282"/>
    </row>
    <row r="175" spans="1:14" x14ac:dyDescent="0.25">
      <c r="A175" s="10"/>
      <c r="B175" s="5" t="s">
        <v>6</v>
      </c>
      <c r="C175" s="14"/>
      <c r="D175" s="14"/>
      <c r="E175" s="14"/>
      <c r="F175" s="14"/>
      <c r="G175" s="14"/>
      <c r="H175" s="14"/>
      <c r="I175" s="14"/>
      <c r="J175" s="14"/>
      <c r="K175" s="14"/>
      <c r="L175" s="14"/>
      <c r="M175" s="14"/>
      <c r="N175" s="15"/>
    </row>
    <row r="176" spans="1:14" ht="15" customHeight="1" x14ac:dyDescent="0.25">
      <c r="A176" s="285" t="s">
        <v>0</v>
      </c>
      <c r="B176" s="287" t="e">
        <f>'Bid-Summary'!C228</f>
        <v>#REF!</v>
      </c>
      <c r="C176" s="287"/>
      <c r="D176" s="287"/>
      <c r="E176" s="287"/>
      <c r="F176" s="287"/>
      <c r="G176" s="287"/>
      <c r="H176" s="287"/>
      <c r="I176" s="287"/>
      <c r="J176" s="287"/>
      <c r="K176" s="287"/>
      <c r="L176" s="287"/>
      <c r="M176" s="287"/>
      <c r="N176" s="288"/>
    </row>
    <row r="177" spans="1:14" ht="15" customHeight="1" x14ac:dyDescent="0.25">
      <c r="A177" s="286"/>
      <c r="B177" s="289"/>
      <c r="C177" s="289"/>
      <c r="D177" s="289"/>
      <c r="E177" s="289"/>
      <c r="F177" s="289"/>
      <c r="G177" s="289"/>
      <c r="H177" s="289"/>
      <c r="I177" s="289"/>
      <c r="J177" s="289"/>
      <c r="K177" s="289"/>
      <c r="L177" s="289"/>
      <c r="M177" s="289"/>
      <c r="N177" s="290"/>
    </row>
    <row r="178" spans="1:14" x14ac:dyDescent="0.25">
      <c r="A178" s="291" t="s">
        <v>62</v>
      </c>
      <c r="B178" s="292" t="s">
        <v>2</v>
      </c>
      <c r="C178" s="307">
        <f>'Bid-Summary'!B232</f>
        <v>0</v>
      </c>
      <c r="D178" s="307"/>
      <c r="E178" s="307">
        <f>'Bid-Summary'!B233</f>
        <v>0</v>
      </c>
      <c r="F178" s="307"/>
      <c r="G178" s="307">
        <f>'Bid-Summary'!B234</f>
        <v>0</v>
      </c>
      <c r="H178" s="307"/>
      <c r="I178" s="307">
        <f>'Bid-Summary'!B235</f>
        <v>0</v>
      </c>
      <c r="J178" s="307"/>
      <c r="K178" s="307">
        <f>'Bid-Summary'!B236</f>
        <v>0</v>
      </c>
      <c r="L178" s="307"/>
      <c r="M178" s="307">
        <f>'Bid-Summary'!H232</f>
        <v>0</v>
      </c>
      <c r="N178" s="307"/>
    </row>
    <row r="179" spans="1:14" x14ac:dyDescent="0.25">
      <c r="A179" s="291"/>
      <c r="B179" s="292"/>
      <c r="C179" s="307"/>
      <c r="D179" s="307"/>
      <c r="E179" s="307"/>
      <c r="F179" s="307"/>
      <c r="G179" s="307"/>
      <c r="H179" s="307"/>
      <c r="I179" s="307"/>
      <c r="J179" s="307"/>
      <c r="K179" s="307"/>
      <c r="L179" s="307"/>
      <c r="M179" s="307"/>
      <c r="N179" s="307"/>
    </row>
    <row r="180" spans="1:14" ht="15.75" x14ac:dyDescent="0.25">
      <c r="A180" s="17" t="s">
        <v>3</v>
      </c>
      <c r="B180" s="6" t="e">
        <f>'Bid-Summary'!B227:C227</f>
        <v>#REF!</v>
      </c>
      <c r="C180" s="307"/>
      <c r="D180" s="307"/>
      <c r="E180" s="307"/>
      <c r="F180" s="307"/>
      <c r="G180" s="307"/>
      <c r="H180" s="307"/>
      <c r="I180" s="307"/>
      <c r="J180" s="307"/>
      <c r="K180" s="307"/>
      <c r="L180" s="307"/>
      <c r="M180" s="307"/>
      <c r="N180" s="307"/>
    </row>
    <row r="181" spans="1:14" ht="15.75" x14ac:dyDescent="0.25">
      <c r="A181" s="17" t="s">
        <v>4</v>
      </c>
      <c r="B181" s="7" t="e">
        <f>'Bid-Summary'!D227</f>
        <v>#REF!</v>
      </c>
      <c r="C181" s="307"/>
      <c r="D181" s="307"/>
      <c r="E181" s="307"/>
      <c r="F181" s="307"/>
      <c r="G181" s="307"/>
      <c r="H181" s="307"/>
      <c r="I181" s="307"/>
      <c r="J181" s="307"/>
      <c r="K181" s="307"/>
      <c r="L181" s="307"/>
      <c r="M181" s="307"/>
      <c r="N181" s="307"/>
    </row>
    <row r="182" spans="1:14" ht="15.75" x14ac:dyDescent="0.25">
      <c r="A182" s="9"/>
      <c r="B182" s="3" t="s">
        <v>5</v>
      </c>
      <c r="C182" s="280"/>
      <c r="D182" s="280"/>
      <c r="E182" s="281"/>
      <c r="F182" s="281"/>
      <c r="G182" s="281"/>
      <c r="H182" s="281"/>
      <c r="I182" s="281"/>
      <c r="J182" s="281"/>
      <c r="K182" s="281"/>
      <c r="L182" s="281"/>
      <c r="M182" s="281"/>
      <c r="N182" s="282"/>
    </row>
    <row r="183" spans="1:14" x14ac:dyDescent="0.25">
      <c r="A183" s="10"/>
      <c r="B183" s="5" t="s">
        <v>6</v>
      </c>
      <c r="C183" s="14"/>
      <c r="D183" s="14"/>
      <c r="E183" s="14"/>
      <c r="F183" s="14"/>
      <c r="G183" s="14"/>
      <c r="H183" s="14"/>
      <c r="I183" s="14"/>
      <c r="J183" s="14"/>
      <c r="K183" s="14"/>
      <c r="L183" s="14"/>
      <c r="M183" s="14"/>
      <c r="N183" s="15"/>
    </row>
    <row r="184" spans="1:14" ht="6.75" customHeight="1" x14ac:dyDescent="0.25"/>
    <row r="185" spans="1:14" ht="15" customHeight="1" x14ac:dyDescent="0.25">
      <c r="A185" s="285" t="s">
        <v>0</v>
      </c>
      <c r="B185" s="287" t="e">
        <f>'Bid-Summary'!C239</f>
        <v>#REF!</v>
      </c>
      <c r="C185" s="287"/>
      <c r="D185" s="287"/>
      <c r="E185" s="287"/>
      <c r="F185" s="287"/>
      <c r="G185" s="287"/>
      <c r="H185" s="287"/>
      <c r="I185" s="287"/>
      <c r="J185" s="287"/>
      <c r="K185" s="287"/>
      <c r="L185" s="287"/>
      <c r="M185" s="287"/>
      <c r="N185" s="288"/>
    </row>
    <row r="186" spans="1:14" ht="15" customHeight="1" x14ac:dyDescent="0.25">
      <c r="A186" s="286"/>
      <c r="B186" s="289"/>
      <c r="C186" s="289"/>
      <c r="D186" s="289"/>
      <c r="E186" s="289"/>
      <c r="F186" s="289"/>
      <c r="G186" s="289"/>
      <c r="H186" s="289"/>
      <c r="I186" s="289"/>
      <c r="J186" s="289"/>
      <c r="K186" s="289"/>
      <c r="L186" s="289"/>
      <c r="M186" s="289"/>
      <c r="N186" s="290"/>
    </row>
    <row r="187" spans="1:14" x14ac:dyDescent="0.25">
      <c r="A187" s="291" t="s">
        <v>63</v>
      </c>
      <c r="B187" s="292" t="s">
        <v>2</v>
      </c>
      <c r="C187" s="307">
        <f>'Bid-Summary'!B243</f>
        <v>0</v>
      </c>
      <c r="D187" s="307"/>
      <c r="E187" s="307">
        <f>'Bid-Summary'!B244</f>
        <v>0</v>
      </c>
      <c r="F187" s="307"/>
      <c r="G187" s="307">
        <f>'Bid-Summary'!B245</f>
        <v>0</v>
      </c>
      <c r="H187" s="307"/>
      <c r="I187" s="307">
        <f>'Bid-Summary'!B246</f>
        <v>0</v>
      </c>
      <c r="J187" s="307"/>
      <c r="K187" s="307">
        <f>'Bid-Summary'!B247</f>
        <v>0</v>
      </c>
      <c r="L187" s="307"/>
      <c r="M187" s="307">
        <f>'Bid-Summary'!H243</f>
        <v>0</v>
      </c>
      <c r="N187" s="307"/>
    </row>
    <row r="188" spans="1:14" x14ac:dyDescent="0.25">
      <c r="A188" s="291"/>
      <c r="B188" s="292"/>
      <c r="C188" s="307"/>
      <c r="D188" s="307"/>
      <c r="E188" s="307"/>
      <c r="F188" s="307"/>
      <c r="G188" s="307"/>
      <c r="H188" s="307"/>
      <c r="I188" s="307"/>
      <c r="J188" s="307"/>
      <c r="K188" s="307"/>
      <c r="L188" s="307"/>
      <c r="M188" s="307"/>
      <c r="N188" s="307"/>
    </row>
    <row r="189" spans="1:14" ht="15.75" x14ac:dyDescent="0.25">
      <c r="A189" s="17" t="s">
        <v>3</v>
      </c>
      <c r="B189" s="6" t="e">
        <f>'Bid-Summary'!B238:C238</f>
        <v>#REF!</v>
      </c>
      <c r="C189" s="307"/>
      <c r="D189" s="307"/>
      <c r="E189" s="307"/>
      <c r="F189" s="307"/>
      <c r="G189" s="307"/>
      <c r="H189" s="307"/>
      <c r="I189" s="307"/>
      <c r="J189" s="307"/>
      <c r="K189" s="307"/>
      <c r="L189" s="307"/>
      <c r="M189" s="307"/>
      <c r="N189" s="307"/>
    </row>
    <row r="190" spans="1:14" ht="15.75" x14ac:dyDescent="0.25">
      <c r="A190" s="17" t="s">
        <v>4</v>
      </c>
      <c r="B190" s="7" t="e">
        <f>'Bid-Summary'!D238</f>
        <v>#REF!</v>
      </c>
      <c r="C190" s="307"/>
      <c r="D190" s="307"/>
      <c r="E190" s="307"/>
      <c r="F190" s="307"/>
      <c r="G190" s="307"/>
      <c r="H190" s="307"/>
      <c r="I190" s="307"/>
      <c r="J190" s="307"/>
      <c r="K190" s="307"/>
      <c r="L190" s="307"/>
      <c r="M190" s="307"/>
      <c r="N190" s="307"/>
    </row>
    <row r="191" spans="1:14" ht="15.75" x14ac:dyDescent="0.25">
      <c r="A191" s="9"/>
      <c r="B191" s="3" t="s">
        <v>5</v>
      </c>
      <c r="C191" s="280"/>
      <c r="D191" s="280"/>
      <c r="E191" s="281"/>
      <c r="F191" s="281"/>
      <c r="G191" s="281"/>
      <c r="H191" s="281"/>
      <c r="I191" s="281"/>
      <c r="J191" s="281"/>
      <c r="K191" s="281"/>
      <c r="L191" s="281"/>
      <c r="M191" s="281"/>
      <c r="N191" s="282"/>
    </row>
    <row r="192" spans="1:14" x14ac:dyDescent="0.25">
      <c r="A192" s="10"/>
      <c r="B192" s="5" t="s">
        <v>6</v>
      </c>
      <c r="C192" s="14"/>
      <c r="D192" s="14"/>
      <c r="E192" s="14"/>
      <c r="F192" s="14"/>
      <c r="G192" s="14"/>
      <c r="H192" s="14"/>
      <c r="I192" s="14"/>
      <c r="J192" s="14"/>
      <c r="K192" s="14"/>
      <c r="L192" s="14"/>
      <c r="M192" s="14"/>
      <c r="N192" s="15"/>
    </row>
    <row r="193" spans="1:14" ht="6.75" customHeight="1" x14ac:dyDescent="0.25"/>
    <row r="194" spans="1:14" ht="15" customHeight="1" x14ac:dyDescent="0.25">
      <c r="A194" s="285" t="s">
        <v>0</v>
      </c>
      <c r="B194" s="287" t="e">
        <f>'Bid-Summary'!C250</f>
        <v>#REF!</v>
      </c>
      <c r="C194" s="287"/>
      <c r="D194" s="287"/>
      <c r="E194" s="287"/>
      <c r="F194" s="287"/>
      <c r="G194" s="287"/>
      <c r="H194" s="287"/>
      <c r="I194" s="287"/>
      <c r="J194" s="287"/>
      <c r="K194" s="287"/>
      <c r="L194" s="287"/>
      <c r="M194" s="287"/>
      <c r="N194" s="288"/>
    </row>
    <row r="195" spans="1:14" ht="15" customHeight="1" x14ac:dyDescent="0.25">
      <c r="A195" s="286"/>
      <c r="B195" s="289"/>
      <c r="C195" s="289"/>
      <c r="D195" s="289"/>
      <c r="E195" s="289"/>
      <c r="F195" s="289"/>
      <c r="G195" s="289"/>
      <c r="H195" s="289"/>
      <c r="I195" s="289"/>
      <c r="J195" s="289"/>
      <c r="K195" s="289"/>
      <c r="L195" s="289"/>
      <c r="M195" s="289"/>
      <c r="N195" s="290"/>
    </row>
    <row r="196" spans="1:14" x14ac:dyDescent="0.25">
      <c r="A196" s="291" t="s">
        <v>64</v>
      </c>
      <c r="B196" s="292" t="s">
        <v>2</v>
      </c>
      <c r="C196" s="307">
        <f>'Bid-Summary'!B254</f>
        <v>0</v>
      </c>
      <c r="D196" s="307"/>
      <c r="E196" s="307">
        <f>'Bid-Summary'!B255</f>
        <v>0</v>
      </c>
      <c r="F196" s="307"/>
      <c r="G196" s="307">
        <f>'Bid-Summary'!B256</f>
        <v>0</v>
      </c>
      <c r="H196" s="307"/>
      <c r="I196" s="307">
        <f>'Bid-Summary'!B257</f>
        <v>0</v>
      </c>
      <c r="J196" s="307"/>
      <c r="K196" s="307">
        <f>'Bid-Summary'!B258</f>
        <v>0</v>
      </c>
      <c r="L196" s="307"/>
      <c r="M196" s="307">
        <f>'Bid-Summary'!H254</f>
        <v>0</v>
      </c>
      <c r="N196" s="307"/>
    </row>
    <row r="197" spans="1:14" x14ac:dyDescent="0.25">
      <c r="A197" s="291"/>
      <c r="B197" s="292"/>
      <c r="C197" s="307"/>
      <c r="D197" s="307"/>
      <c r="E197" s="307"/>
      <c r="F197" s="307"/>
      <c r="G197" s="307"/>
      <c r="H197" s="307"/>
      <c r="I197" s="307"/>
      <c r="J197" s="307"/>
      <c r="K197" s="307"/>
      <c r="L197" s="307"/>
      <c r="M197" s="307"/>
      <c r="N197" s="307"/>
    </row>
    <row r="198" spans="1:14" ht="15.75" x14ac:dyDescent="0.25">
      <c r="A198" s="17" t="s">
        <v>3</v>
      </c>
      <c r="B198" s="6" t="e">
        <f>'Bid-Summary'!B249:C249</f>
        <v>#REF!</v>
      </c>
      <c r="C198" s="307"/>
      <c r="D198" s="307"/>
      <c r="E198" s="307"/>
      <c r="F198" s="307"/>
      <c r="G198" s="307"/>
      <c r="H198" s="307"/>
      <c r="I198" s="307"/>
      <c r="J198" s="307"/>
      <c r="K198" s="307"/>
      <c r="L198" s="307"/>
      <c r="M198" s="307"/>
      <c r="N198" s="307"/>
    </row>
    <row r="199" spans="1:14" ht="15.75" x14ac:dyDescent="0.25">
      <c r="A199" s="17" t="s">
        <v>4</v>
      </c>
      <c r="B199" s="7" t="e">
        <f>'Bid-Summary'!D249</f>
        <v>#REF!</v>
      </c>
      <c r="C199" s="307"/>
      <c r="D199" s="307"/>
      <c r="E199" s="307"/>
      <c r="F199" s="307"/>
      <c r="G199" s="307"/>
      <c r="H199" s="307"/>
      <c r="I199" s="307"/>
      <c r="J199" s="307"/>
      <c r="K199" s="307"/>
      <c r="L199" s="307"/>
      <c r="M199" s="307"/>
      <c r="N199" s="307"/>
    </row>
    <row r="200" spans="1:14" ht="15.75" x14ac:dyDescent="0.25">
      <c r="A200" s="9"/>
      <c r="B200" s="3" t="s">
        <v>5</v>
      </c>
      <c r="C200" s="280"/>
      <c r="D200" s="280"/>
      <c r="E200" s="281"/>
      <c r="F200" s="281"/>
      <c r="G200" s="281"/>
      <c r="H200" s="281"/>
      <c r="I200" s="281"/>
      <c r="J200" s="281"/>
      <c r="K200" s="281"/>
      <c r="L200" s="281"/>
      <c r="M200" s="281"/>
      <c r="N200" s="282"/>
    </row>
    <row r="201" spans="1:14" x14ac:dyDescent="0.25">
      <c r="A201" s="10"/>
      <c r="B201" s="5" t="s">
        <v>6</v>
      </c>
      <c r="C201" s="14"/>
      <c r="D201" s="14"/>
      <c r="E201" s="14"/>
      <c r="F201" s="14"/>
      <c r="G201" s="14"/>
      <c r="H201" s="14"/>
      <c r="I201" s="14"/>
      <c r="J201" s="14"/>
      <c r="K201" s="14"/>
      <c r="L201" s="14"/>
      <c r="M201" s="14"/>
      <c r="N201" s="15"/>
    </row>
    <row r="202" spans="1:14" ht="6.75" customHeight="1" x14ac:dyDescent="0.25"/>
    <row r="203" spans="1:14" ht="15" customHeight="1" x14ac:dyDescent="0.25">
      <c r="A203" s="285" t="s">
        <v>0</v>
      </c>
      <c r="B203" s="287" t="e">
        <f>'Bid-Summary'!C261</f>
        <v>#REF!</v>
      </c>
      <c r="C203" s="287"/>
      <c r="D203" s="287"/>
      <c r="E203" s="287"/>
      <c r="F203" s="287"/>
      <c r="G203" s="287"/>
      <c r="H203" s="287"/>
      <c r="I203" s="287"/>
      <c r="J203" s="287"/>
      <c r="K203" s="287"/>
      <c r="L203" s="287"/>
      <c r="M203" s="287"/>
      <c r="N203" s="288"/>
    </row>
    <row r="204" spans="1:14" ht="15" customHeight="1" x14ac:dyDescent="0.25">
      <c r="A204" s="286"/>
      <c r="B204" s="289"/>
      <c r="C204" s="289"/>
      <c r="D204" s="289"/>
      <c r="E204" s="289"/>
      <c r="F204" s="289"/>
      <c r="G204" s="289"/>
      <c r="H204" s="289"/>
      <c r="I204" s="289"/>
      <c r="J204" s="289"/>
      <c r="K204" s="289"/>
      <c r="L204" s="289"/>
      <c r="M204" s="289"/>
      <c r="N204" s="290"/>
    </row>
    <row r="205" spans="1:14" x14ac:dyDescent="0.25">
      <c r="A205" s="291" t="s">
        <v>65</v>
      </c>
      <c r="B205" s="292" t="s">
        <v>2</v>
      </c>
      <c r="C205" s="307">
        <f>'Bid-Summary'!B265</f>
        <v>0</v>
      </c>
      <c r="D205" s="307"/>
      <c r="E205" s="307">
        <f>'Bid-Summary'!B266</f>
        <v>0</v>
      </c>
      <c r="F205" s="307"/>
      <c r="G205" s="307">
        <f>'Bid-Summary'!B267</f>
        <v>0</v>
      </c>
      <c r="H205" s="307"/>
      <c r="I205" s="307">
        <f>'Bid-Summary'!B268</f>
        <v>0</v>
      </c>
      <c r="J205" s="307"/>
      <c r="K205" s="307">
        <f>'Bid-Summary'!B269</f>
        <v>0</v>
      </c>
      <c r="L205" s="307"/>
      <c r="M205" s="307">
        <f>'Bid-Summary'!H265</f>
        <v>0</v>
      </c>
      <c r="N205" s="307"/>
    </row>
    <row r="206" spans="1:14" x14ac:dyDescent="0.25">
      <c r="A206" s="291"/>
      <c r="B206" s="292"/>
      <c r="C206" s="307"/>
      <c r="D206" s="307"/>
      <c r="E206" s="307"/>
      <c r="F206" s="307"/>
      <c r="G206" s="307"/>
      <c r="H206" s="307"/>
      <c r="I206" s="307"/>
      <c r="J206" s="307"/>
      <c r="K206" s="307"/>
      <c r="L206" s="307"/>
      <c r="M206" s="307"/>
      <c r="N206" s="307"/>
    </row>
    <row r="207" spans="1:14" ht="15.75" x14ac:dyDescent="0.25">
      <c r="A207" s="17" t="s">
        <v>3</v>
      </c>
      <c r="B207" s="6" t="e">
        <f>'Bid-Summary'!B260:C260</f>
        <v>#REF!</v>
      </c>
      <c r="C207" s="307"/>
      <c r="D207" s="307"/>
      <c r="E207" s="307"/>
      <c r="F207" s="307"/>
      <c r="G207" s="307"/>
      <c r="H207" s="307"/>
      <c r="I207" s="307"/>
      <c r="J207" s="307"/>
      <c r="K207" s="307"/>
      <c r="L207" s="307"/>
      <c r="M207" s="307"/>
      <c r="N207" s="307"/>
    </row>
    <row r="208" spans="1:14" ht="15.75" x14ac:dyDescent="0.25">
      <c r="A208" s="17" t="s">
        <v>4</v>
      </c>
      <c r="B208" s="7" t="e">
        <f>'Bid-Summary'!D260</f>
        <v>#REF!</v>
      </c>
      <c r="C208" s="307"/>
      <c r="D208" s="307"/>
      <c r="E208" s="307"/>
      <c r="F208" s="307"/>
      <c r="G208" s="307"/>
      <c r="H208" s="307"/>
      <c r="I208" s="307"/>
      <c r="J208" s="307"/>
      <c r="K208" s="307"/>
      <c r="L208" s="307"/>
      <c r="M208" s="307"/>
      <c r="N208" s="307"/>
    </row>
    <row r="209" spans="1:14" ht="15.75" x14ac:dyDescent="0.25">
      <c r="A209" s="9"/>
      <c r="B209" s="3" t="s">
        <v>5</v>
      </c>
      <c r="C209" s="280"/>
      <c r="D209" s="280"/>
      <c r="E209" s="281"/>
      <c r="F209" s="281"/>
      <c r="G209" s="281"/>
      <c r="H209" s="281"/>
      <c r="I209" s="281"/>
      <c r="J209" s="281"/>
      <c r="K209" s="281"/>
      <c r="L209" s="281"/>
      <c r="M209" s="281"/>
      <c r="N209" s="282"/>
    </row>
    <row r="210" spans="1:14" x14ac:dyDescent="0.25">
      <c r="A210" s="10"/>
      <c r="B210" s="5" t="s">
        <v>6</v>
      </c>
      <c r="C210" s="14"/>
      <c r="D210" s="14"/>
      <c r="E210" s="14"/>
      <c r="F210" s="14"/>
      <c r="G210" s="14"/>
      <c r="H210" s="14"/>
      <c r="I210" s="14"/>
      <c r="J210" s="14"/>
      <c r="K210" s="14"/>
      <c r="L210" s="14"/>
      <c r="M210" s="14"/>
      <c r="N210" s="15"/>
    </row>
    <row r="211" spans="1:14" ht="15" customHeight="1" x14ac:dyDescent="0.25">
      <c r="A211" s="285" t="s">
        <v>0</v>
      </c>
      <c r="B211" s="300" t="e">
        <f>'Bid-Summary'!C272</f>
        <v>#REF!</v>
      </c>
      <c r="C211" s="300"/>
      <c r="D211" s="300"/>
      <c r="E211" s="300"/>
      <c r="F211" s="300"/>
      <c r="G211" s="300"/>
      <c r="H211" s="300"/>
      <c r="I211" s="300"/>
      <c r="J211" s="300"/>
      <c r="K211" s="300"/>
      <c r="L211" s="300"/>
      <c r="M211" s="300"/>
      <c r="N211" s="301"/>
    </row>
    <row r="212" spans="1:14" x14ac:dyDescent="0.25">
      <c r="A212" s="286"/>
      <c r="B212" s="302"/>
      <c r="C212" s="302"/>
      <c r="D212" s="302"/>
      <c r="E212" s="302"/>
      <c r="F212" s="302"/>
      <c r="G212" s="302"/>
      <c r="H212" s="302"/>
      <c r="I212" s="302"/>
      <c r="J212" s="302"/>
      <c r="K212" s="302"/>
      <c r="L212" s="302"/>
      <c r="M212" s="302"/>
      <c r="N212" s="303"/>
    </row>
    <row r="213" spans="1:14" ht="15" customHeight="1" x14ac:dyDescent="0.25">
      <c r="A213" s="291" t="s">
        <v>68</v>
      </c>
      <c r="B213" s="292" t="s">
        <v>2</v>
      </c>
      <c r="C213" s="296">
        <f>'Bid-Summary'!B276</f>
        <v>0</v>
      </c>
      <c r="D213" s="296"/>
      <c r="E213" s="296">
        <f>'Bid-Summary'!B277</f>
        <v>0</v>
      </c>
      <c r="F213" s="296"/>
      <c r="G213" s="296">
        <f>'Bid-Summary'!B278</f>
        <v>0</v>
      </c>
      <c r="H213" s="296"/>
      <c r="I213" s="296">
        <f>'Bid-Summary'!B279</f>
        <v>0</v>
      </c>
      <c r="J213" s="296"/>
      <c r="K213" s="296">
        <f>'Bid-Summary'!B280</f>
        <v>0</v>
      </c>
      <c r="L213" s="296"/>
      <c r="M213" s="296">
        <f>'Bid-Summary'!H276</f>
        <v>0</v>
      </c>
      <c r="N213" s="296"/>
    </row>
    <row r="214" spans="1:14" x14ac:dyDescent="0.25">
      <c r="A214" s="291"/>
      <c r="B214" s="292"/>
      <c r="C214" s="297"/>
      <c r="D214" s="297"/>
      <c r="E214" s="297"/>
      <c r="F214" s="297"/>
      <c r="G214" s="297"/>
      <c r="H214" s="297"/>
      <c r="I214" s="297"/>
      <c r="J214" s="297"/>
      <c r="K214" s="297"/>
      <c r="L214" s="297"/>
      <c r="M214" s="297"/>
      <c r="N214" s="297"/>
    </row>
    <row r="215" spans="1:14" ht="15.75" x14ac:dyDescent="0.25">
      <c r="A215" s="17" t="s">
        <v>3</v>
      </c>
      <c r="B215" s="6" t="e">
        <f>'Bid-Summary'!B271:C271</f>
        <v>#REF!</v>
      </c>
      <c r="C215" s="297"/>
      <c r="D215" s="297"/>
      <c r="E215" s="297"/>
      <c r="F215" s="297"/>
      <c r="G215" s="297"/>
      <c r="H215" s="297"/>
      <c r="I215" s="297"/>
      <c r="J215" s="297"/>
      <c r="K215" s="297"/>
      <c r="L215" s="297"/>
      <c r="M215" s="297"/>
      <c r="N215" s="297"/>
    </row>
    <row r="216" spans="1:14" ht="15.75" x14ac:dyDescent="0.25">
      <c r="A216" s="17" t="s">
        <v>4</v>
      </c>
      <c r="B216" s="7" t="e">
        <f>'Bid-Summary'!D271</f>
        <v>#REF!</v>
      </c>
      <c r="C216" s="298"/>
      <c r="D216" s="298"/>
      <c r="E216" s="298"/>
      <c r="F216" s="298"/>
      <c r="G216" s="298"/>
      <c r="H216" s="298"/>
      <c r="I216" s="298"/>
      <c r="J216" s="298"/>
      <c r="K216" s="298"/>
      <c r="L216" s="298"/>
      <c r="M216" s="298"/>
      <c r="N216" s="298"/>
    </row>
    <row r="217" spans="1:14" ht="15.75" x14ac:dyDescent="0.25">
      <c r="A217" s="2"/>
      <c r="B217" s="3" t="s">
        <v>5</v>
      </c>
      <c r="C217" s="280"/>
      <c r="D217" s="280"/>
      <c r="E217" s="280"/>
      <c r="F217" s="280"/>
      <c r="G217" s="280"/>
      <c r="H217" s="280"/>
      <c r="I217" s="280"/>
      <c r="J217" s="280"/>
      <c r="K217" s="280"/>
      <c r="L217" s="280"/>
      <c r="M217" s="280"/>
      <c r="N217" s="299"/>
    </row>
    <row r="218" spans="1:14" x14ac:dyDescent="0.25">
      <c r="A218" s="4"/>
      <c r="B218" s="5" t="s">
        <v>6</v>
      </c>
      <c r="C218" s="14"/>
      <c r="D218" s="28"/>
      <c r="E218" s="14"/>
      <c r="F218" s="28"/>
      <c r="G218" s="14"/>
      <c r="H218" s="28"/>
      <c r="I218" s="14"/>
      <c r="J218" s="28"/>
      <c r="K218" s="14"/>
      <c r="L218" s="28"/>
      <c r="M218" s="14"/>
      <c r="N218" s="27"/>
    </row>
    <row r="219" spans="1:14" ht="7.35" customHeight="1" x14ac:dyDescent="0.25"/>
    <row r="220" spans="1:14" x14ac:dyDescent="0.25">
      <c r="A220" s="285" t="s">
        <v>0</v>
      </c>
      <c r="B220" s="287" t="e">
        <f>'Bid-Summary'!C284</f>
        <v>#REF!</v>
      </c>
      <c r="C220" s="287"/>
      <c r="D220" s="287"/>
      <c r="E220" s="287"/>
      <c r="F220" s="287"/>
      <c r="G220" s="287"/>
      <c r="H220" s="287"/>
      <c r="I220" s="287"/>
      <c r="J220" s="287"/>
      <c r="K220" s="287"/>
      <c r="L220" s="287"/>
      <c r="M220" s="287"/>
      <c r="N220" s="288"/>
    </row>
    <row r="221" spans="1:14" x14ac:dyDescent="0.25">
      <c r="A221" s="286"/>
      <c r="B221" s="289"/>
      <c r="C221" s="289"/>
      <c r="D221" s="289"/>
      <c r="E221" s="289"/>
      <c r="F221" s="289"/>
      <c r="G221" s="289"/>
      <c r="H221" s="289"/>
      <c r="I221" s="289"/>
      <c r="J221" s="289"/>
      <c r="K221" s="289"/>
      <c r="L221" s="289"/>
      <c r="M221" s="289"/>
      <c r="N221" s="290"/>
    </row>
    <row r="222" spans="1:14" x14ac:dyDescent="0.25">
      <c r="A222" s="291" t="s">
        <v>69</v>
      </c>
      <c r="B222" s="292" t="s">
        <v>2</v>
      </c>
      <c r="C222" s="296">
        <f>'Bid-Summary'!B288</f>
        <v>0</v>
      </c>
      <c r="D222" s="296"/>
      <c r="E222" s="296">
        <f>'Bid-Summary'!B289</f>
        <v>0</v>
      </c>
      <c r="F222" s="296"/>
      <c r="G222" s="296">
        <f>'Bid-Summary'!B290</f>
        <v>0</v>
      </c>
      <c r="H222" s="296"/>
      <c r="I222" s="296">
        <f>'Bid-Summary'!B291</f>
        <v>0</v>
      </c>
      <c r="J222" s="296"/>
      <c r="K222" s="296">
        <f>'Bid-Summary'!B292</f>
        <v>0</v>
      </c>
      <c r="L222" s="296"/>
      <c r="M222" s="296">
        <f>'Bid-Summary'!H288</f>
        <v>0</v>
      </c>
      <c r="N222" s="296"/>
    </row>
    <row r="223" spans="1:14" x14ac:dyDescent="0.25">
      <c r="A223" s="291"/>
      <c r="B223" s="292"/>
      <c r="C223" s="297"/>
      <c r="D223" s="297"/>
      <c r="E223" s="297"/>
      <c r="F223" s="297"/>
      <c r="G223" s="297"/>
      <c r="H223" s="297"/>
      <c r="I223" s="297"/>
      <c r="J223" s="297"/>
      <c r="K223" s="297"/>
      <c r="L223" s="297"/>
      <c r="M223" s="297"/>
      <c r="N223" s="297"/>
    </row>
    <row r="224" spans="1:14" ht="15.75" x14ac:dyDescent="0.25">
      <c r="A224" s="17" t="s">
        <v>3</v>
      </c>
      <c r="B224" s="6" t="e">
        <f>'Bid-Summary'!B283:C283</f>
        <v>#REF!</v>
      </c>
      <c r="C224" s="297"/>
      <c r="D224" s="297"/>
      <c r="E224" s="297"/>
      <c r="F224" s="297"/>
      <c r="G224" s="297"/>
      <c r="H224" s="297"/>
      <c r="I224" s="297"/>
      <c r="J224" s="297"/>
      <c r="K224" s="297"/>
      <c r="L224" s="297"/>
      <c r="M224" s="297"/>
      <c r="N224" s="297"/>
    </row>
    <row r="225" spans="1:14" ht="15.75" x14ac:dyDescent="0.25">
      <c r="A225" s="17" t="s">
        <v>4</v>
      </c>
      <c r="B225" s="7" t="e">
        <f>'Bid-Summary'!D283</f>
        <v>#REF!</v>
      </c>
      <c r="C225" s="298"/>
      <c r="D225" s="298"/>
      <c r="E225" s="298"/>
      <c r="F225" s="298"/>
      <c r="G225" s="298"/>
      <c r="H225" s="298"/>
      <c r="I225" s="298"/>
      <c r="J225" s="298"/>
      <c r="K225" s="298"/>
      <c r="L225" s="298"/>
      <c r="M225" s="298"/>
      <c r="N225" s="298"/>
    </row>
    <row r="226" spans="1:14" ht="15.75" x14ac:dyDescent="0.25">
      <c r="A226" s="2"/>
      <c r="B226" s="3" t="s">
        <v>5</v>
      </c>
      <c r="C226" s="280"/>
      <c r="D226" s="280"/>
      <c r="E226" s="281"/>
      <c r="F226" s="281"/>
      <c r="G226" s="281"/>
      <c r="H226" s="281"/>
      <c r="I226" s="281"/>
      <c r="J226" s="281"/>
      <c r="K226" s="281"/>
      <c r="L226" s="281"/>
      <c r="M226" s="281"/>
      <c r="N226" s="282"/>
    </row>
    <row r="227" spans="1:14" x14ac:dyDescent="0.25">
      <c r="A227" s="4"/>
      <c r="B227" s="5" t="s">
        <v>6</v>
      </c>
      <c r="C227" s="14"/>
      <c r="D227" s="28"/>
      <c r="E227" s="14"/>
      <c r="F227" s="28"/>
      <c r="G227" s="14"/>
      <c r="H227" s="14"/>
      <c r="I227" s="14"/>
      <c r="J227" s="14"/>
      <c r="K227" s="14"/>
      <c r="L227" s="14"/>
      <c r="M227" s="14"/>
      <c r="N227" s="15"/>
    </row>
    <row r="228" spans="1:14" ht="6.75" customHeight="1" x14ac:dyDescent="0.25"/>
    <row r="229" spans="1:14" x14ac:dyDescent="0.25">
      <c r="A229" s="285" t="s">
        <v>0</v>
      </c>
      <c r="B229" s="300" t="e">
        <f>'Bid-Summary'!C295</f>
        <v>#REF!</v>
      </c>
      <c r="C229" s="300"/>
      <c r="D229" s="300"/>
      <c r="E229" s="300"/>
      <c r="F229" s="300"/>
      <c r="G229" s="300"/>
      <c r="H229" s="300"/>
      <c r="I229" s="300"/>
      <c r="J229" s="300"/>
      <c r="K229" s="300"/>
      <c r="L229" s="300"/>
      <c r="M229" s="300"/>
      <c r="N229" s="301"/>
    </row>
    <row r="230" spans="1:14" x14ac:dyDescent="0.25">
      <c r="A230" s="286"/>
      <c r="B230" s="302"/>
      <c r="C230" s="302"/>
      <c r="D230" s="302"/>
      <c r="E230" s="302"/>
      <c r="F230" s="302"/>
      <c r="G230" s="302"/>
      <c r="H230" s="302"/>
      <c r="I230" s="302"/>
      <c r="J230" s="302"/>
      <c r="K230" s="302"/>
      <c r="L230" s="302"/>
      <c r="M230" s="302"/>
      <c r="N230" s="303"/>
    </row>
    <row r="231" spans="1:14" x14ac:dyDescent="0.25">
      <c r="A231" s="291" t="s">
        <v>70</v>
      </c>
      <c r="B231" s="292" t="s">
        <v>2</v>
      </c>
      <c r="C231" s="296">
        <f>'Bid-Summary'!B299</f>
        <v>0</v>
      </c>
      <c r="D231" s="296"/>
      <c r="E231" s="296">
        <f>'Bid-Summary'!B300</f>
        <v>0</v>
      </c>
      <c r="F231" s="296"/>
      <c r="G231" s="296">
        <f>'Bid-Summary'!B301</f>
        <v>0</v>
      </c>
      <c r="H231" s="296"/>
      <c r="I231" s="296">
        <f>'Bid-Summary'!B302</f>
        <v>0</v>
      </c>
      <c r="J231" s="296"/>
      <c r="K231" s="296">
        <f>'Bid-Summary'!B303</f>
        <v>0</v>
      </c>
      <c r="L231" s="296"/>
      <c r="M231" s="296">
        <f>'Bid-Summary'!H299</f>
        <v>0</v>
      </c>
      <c r="N231" s="296"/>
    </row>
    <row r="232" spans="1:14" x14ac:dyDescent="0.25">
      <c r="A232" s="291"/>
      <c r="B232" s="292"/>
      <c r="C232" s="297"/>
      <c r="D232" s="297"/>
      <c r="E232" s="297"/>
      <c r="F232" s="297"/>
      <c r="G232" s="297"/>
      <c r="H232" s="297"/>
      <c r="I232" s="297"/>
      <c r="J232" s="297"/>
      <c r="K232" s="297"/>
      <c r="L232" s="297"/>
      <c r="M232" s="297"/>
      <c r="N232" s="297"/>
    </row>
    <row r="233" spans="1:14" ht="15.75" x14ac:dyDescent="0.25">
      <c r="A233" s="17" t="s">
        <v>3</v>
      </c>
      <c r="B233" s="6" t="e">
        <f>'Bid-Summary'!B294:C294</f>
        <v>#REF!</v>
      </c>
      <c r="C233" s="297"/>
      <c r="D233" s="297"/>
      <c r="E233" s="297"/>
      <c r="F233" s="297"/>
      <c r="G233" s="297"/>
      <c r="H233" s="297"/>
      <c r="I233" s="297"/>
      <c r="J233" s="297"/>
      <c r="K233" s="297"/>
      <c r="L233" s="297"/>
      <c r="M233" s="297"/>
      <c r="N233" s="297"/>
    </row>
    <row r="234" spans="1:14" ht="15.75" x14ac:dyDescent="0.25">
      <c r="A234" s="17" t="s">
        <v>4</v>
      </c>
      <c r="B234" s="7" t="e">
        <f>'Bid-Summary'!D294</f>
        <v>#REF!</v>
      </c>
      <c r="C234" s="298"/>
      <c r="D234" s="298"/>
      <c r="E234" s="298"/>
      <c r="F234" s="298"/>
      <c r="G234" s="298"/>
      <c r="H234" s="298"/>
      <c r="I234" s="298"/>
      <c r="J234" s="298"/>
      <c r="K234" s="298"/>
      <c r="L234" s="298"/>
      <c r="M234" s="298"/>
      <c r="N234" s="298"/>
    </row>
    <row r="235" spans="1:14" ht="15.75" x14ac:dyDescent="0.25">
      <c r="A235" s="2"/>
      <c r="B235" s="3" t="s">
        <v>5</v>
      </c>
      <c r="C235" s="280"/>
      <c r="D235" s="280"/>
      <c r="E235" s="283"/>
      <c r="F235" s="284"/>
      <c r="G235" s="281"/>
      <c r="H235" s="281"/>
      <c r="I235" s="281"/>
      <c r="J235" s="281"/>
      <c r="K235" s="281"/>
      <c r="L235" s="281"/>
      <c r="M235" s="281"/>
      <c r="N235" s="282"/>
    </row>
    <row r="236" spans="1:14" x14ac:dyDescent="0.25">
      <c r="A236" s="4"/>
      <c r="B236" s="5" t="s">
        <v>6</v>
      </c>
      <c r="C236" s="14"/>
      <c r="D236" s="36"/>
      <c r="E236" s="14"/>
      <c r="F236" s="36"/>
      <c r="G236" s="14"/>
      <c r="H236" s="14"/>
      <c r="I236" s="14"/>
      <c r="J236" s="14"/>
      <c r="K236" s="14"/>
      <c r="L236" s="14"/>
      <c r="M236" s="14"/>
      <c r="N236" s="15"/>
    </row>
    <row r="237" spans="1:14" ht="7.35" customHeight="1" x14ac:dyDescent="0.25"/>
    <row r="238" spans="1:14" x14ac:dyDescent="0.25">
      <c r="A238" s="285" t="s">
        <v>0</v>
      </c>
      <c r="B238" s="287" t="e">
        <f>'Bid-Summary'!C306</f>
        <v>#REF!</v>
      </c>
      <c r="C238" s="287"/>
      <c r="D238" s="287"/>
      <c r="E238" s="287"/>
      <c r="F238" s="287"/>
      <c r="G238" s="287"/>
      <c r="H238" s="287"/>
      <c r="I238" s="287"/>
      <c r="J238" s="287"/>
      <c r="K238" s="287"/>
      <c r="L238" s="287"/>
      <c r="M238" s="287"/>
      <c r="N238" s="288"/>
    </row>
    <row r="239" spans="1:14" x14ac:dyDescent="0.25">
      <c r="A239" s="286"/>
      <c r="B239" s="289"/>
      <c r="C239" s="289"/>
      <c r="D239" s="289"/>
      <c r="E239" s="289"/>
      <c r="F239" s="289"/>
      <c r="G239" s="289"/>
      <c r="H239" s="289"/>
      <c r="I239" s="289"/>
      <c r="J239" s="289"/>
      <c r="K239" s="289"/>
      <c r="L239" s="289"/>
      <c r="M239" s="289"/>
      <c r="N239" s="290"/>
    </row>
    <row r="240" spans="1:14" ht="15" customHeight="1" x14ac:dyDescent="0.25">
      <c r="A240" s="291" t="s">
        <v>71</v>
      </c>
      <c r="B240" s="292" t="s">
        <v>2</v>
      </c>
      <c r="C240" s="296">
        <f>'Bid-Summary'!B310</f>
        <v>0</v>
      </c>
      <c r="D240" s="296"/>
      <c r="E240" s="296">
        <f>'Bid-Summary'!B311</f>
        <v>0</v>
      </c>
      <c r="F240" s="296"/>
      <c r="G240" s="296">
        <f>'Bid-Summary'!B312</f>
        <v>0</v>
      </c>
      <c r="H240" s="296"/>
      <c r="I240" s="296">
        <f>'Bid-Summary'!B313</f>
        <v>0</v>
      </c>
      <c r="J240" s="296"/>
      <c r="K240" s="296">
        <f>'Bid-Summary'!B314</f>
        <v>0</v>
      </c>
      <c r="L240" s="296"/>
      <c r="M240" s="296">
        <f>'Bid-Summary'!H310</f>
        <v>0</v>
      </c>
      <c r="N240" s="296"/>
    </row>
    <row r="241" spans="1:14" x14ac:dyDescent="0.25">
      <c r="A241" s="291"/>
      <c r="B241" s="292"/>
      <c r="C241" s="297"/>
      <c r="D241" s="297"/>
      <c r="E241" s="297"/>
      <c r="F241" s="297"/>
      <c r="G241" s="297"/>
      <c r="H241" s="297"/>
      <c r="I241" s="297"/>
      <c r="J241" s="297"/>
      <c r="K241" s="297"/>
      <c r="L241" s="297"/>
      <c r="M241" s="297"/>
      <c r="N241" s="297"/>
    </row>
    <row r="242" spans="1:14" ht="15.75" x14ac:dyDescent="0.25">
      <c r="A242" s="17" t="s">
        <v>3</v>
      </c>
      <c r="B242" s="6" t="e">
        <f>'Bid-Summary'!B305:C305</f>
        <v>#REF!</v>
      </c>
      <c r="C242" s="297"/>
      <c r="D242" s="297"/>
      <c r="E242" s="297"/>
      <c r="F242" s="297"/>
      <c r="G242" s="297"/>
      <c r="H242" s="297"/>
      <c r="I242" s="297"/>
      <c r="J242" s="297"/>
      <c r="K242" s="297"/>
      <c r="L242" s="297"/>
      <c r="M242" s="297"/>
      <c r="N242" s="297"/>
    </row>
    <row r="243" spans="1:14" ht="15.75" x14ac:dyDescent="0.25">
      <c r="A243" s="17" t="s">
        <v>4</v>
      </c>
      <c r="B243" s="7" t="e">
        <f>'Bid-Summary'!D305</f>
        <v>#REF!</v>
      </c>
      <c r="C243" s="298"/>
      <c r="D243" s="298"/>
      <c r="E243" s="298"/>
      <c r="F243" s="298"/>
      <c r="G243" s="298"/>
      <c r="H243" s="298"/>
      <c r="I243" s="298"/>
      <c r="J243" s="298"/>
      <c r="K243" s="298"/>
      <c r="L243" s="298"/>
      <c r="M243" s="298"/>
      <c r="N243" s="298"/>
    </row>
    <row r="244" spans="1:14" ht="15.75" x14ac:dyDescent="0.25">
      <c r="A244" s="2"/>
      <c r="B244" s="3" t="s">
        <v>5</v>
      </c>
      <c r="C244" s="280"/>
      <c r="D244" s="280"/>
      <c r="E244" s="281"/>
      <c r="F244" s="281"/>
      <c r="G244" s="281"/>
      <c r="H244" s="281"/>
      <c r="I244" s="281"/>
      <c r="J244" s="281"/>
      <c r="K244" s="281"/>
      <c r="L244" s="281"/>
      <c r="M244" s="281"/>
      <c r="N244" s="282"/>
    </row>
    <row r="245" spans="1:14" x14ac:dyDescent="0.25">
      <c r="A245" s="4"/>
      <c r="B245" s="64" t="s">
        <v>6</v>
      </c>
      <c r="C245" s="14"/>
      <c r="D245" s="28"/>
      <c r="E245" s="14"/>
      <c r="F245" s="28"/>
      <c r="G245" s="14"/>
      <c r="H245" s="14"/>
      <c r="I245" s="14"/>
      <c r="J245" s="14"/>
      <c r="K245" s="14"/>
      <c r="L245" s="14"/>
      <c r="M245" s="14"/>
      <c r="N245" s="63"/>
    </row>
    <row r="246" spans="1:14" ht="15" customHeight="1" x14ac:dyDescent="0.25">
      <c r="A246" s="285" t="s">
        <v>0</v>
      </c>
      <c r="B246" s="287" t="e">
        <f>'Bid-Summary'!C317</f>
        <v>#REF!</v>
      </c>
      <c r="C246" s="287"/>
      <c r="D246" s="287"/>
      <c r="E246" s="287"/>
      <c r="F246" s="287"/>
      <c r="G246" s="287"/>
      <c r="H246" s="287"/>
      <c r="I246" s="287"/>
      <c r="J246" s="287"/>
      <c r="K246" s="287"/>
      <c r="L246" s="287"/>
      <c r="M246" s="287"/>
      <c r="N246" s="288"/>
    </row>
    <row r="247" spans="1:14" x14ac:dyDescent="0.25">
      <c r="A247" s="286"/>
      <c r="B247" s="289"/>
      <c r="C247" s="289"/>
      <c r="D247" s="289"/>
      <c r="E247" s="289"/>
      <c r="F247" s="289"/>
      <c r="G247" s="289"/>
      <c r="H247" s="289"/>
      <c r="I247" s="289"/>
      <c r="J247" s="289"/>
      <c r="K247" s="289"/>
      <c r="L247" s="289"/>
      <c r="M247" s="289"/>
      <c r="N247" s="290"/>
    </row>
    <row r="248" spans="1:14" ht="15" customHeight="1" x14ac:dyDescent="0.25">
      <c r="A248" s="291" t="s">
        <v>72</v>
      </c>
      <c r="B248" s="292" t="s">
        <v>2</v>
      </c>
      <c r="C248" s="296">
        <f>'Bid-Summary'!B321</f>
        <v>0</v>
      </c>
      <c r="D248" s="296"/>
      <c r="E248" s="296">
        <f>'Bid-Summary'!B322</f>
        <v>0</v>
      </c>
      <c r="F248" s="296"/>
      <c r="G248" s="296">
        <f>'Bid-Summary'!B323</f>
        <v>0</v>
      </c>
      <c r="H248" s="296"/>
      <c r="I248" s="296">
        <f>'Bid-Summary'!B324</f>
        <v>0</v>
      </c>
      <c r="J248" s="296"/>
      <c r="K248" s="296">
        <f>'Bid-Summary'!B325</f>
        <v>0</v>
      </c>
      <c r="L248" s="296"/>
      <c r="M248" s="296">
        <f>'Bid-Summary'!H321</f>
        <v>0</v>
      </c>
      <c r="N248" s="296"/>
    </row>
    <row r="249" spans="1:14" x14ac:dyDescent="0.25">
      <c r="A249" s="291"/>
      <c r="B249" s="292"/>
      <c r="C249" s="297"/>
      <c r="D249" s="297"/>
      <c r="E249" s="297"/>
      <c r="F249" s="297"/>
      <c r="G249" s="297"/>
      <c r="H249" s="297"/>
      <c r="I249" s="297"/>
      <c r="J249" s="297"/>
      <c r="K249" s="297"/>
      <c r="L249" s="297"/>
      <c r="M249" s="297"/>
      <c r="N249" s="297"/>
    </row>
    <row r="250" spans="1:14" ht="15.75" x14ac:dyDescent="0.25">
      <c r="A250" s="17" t="s">
        <v>3</v>
      </c>
      <c r="B250" s="6" t="e">
        <f>'Bid-Summary'!B316:C316</f>
        <v>#REF!</v>
      </c>
      <c r="C250" s="297"/>
      <c r="D250" s="297"/>
      <c r="E250" s="297"/>
      <c r="F250" s="297"/>
      <c r="G250" s="297"/>
      <c r="H250" s="297"/>
      <c r="I250" s="297"/>
      <c r="J250" s="297"/>
      <c r="K250" s="297"/>
      <c r="L250" s="297"/>
      <c r="M250" s="297"/>
      <c r="N250" s="297"/>
    </row>
    <row r="251" spans="1:14" ht="15.75" x14ac:dyDescent="0.25">
      <c r="A251" s="17" t="s">
        <v>4</v>
      </c>
      <c r="B251" s="7" t="e">
        <f>'Bid-Summary'!D316</f>
        <v>#REF!</v>
      </c>
      <c r="C251" s="298"/>
      <c r="D251" s="298"/>
      <c r="E251" s="298"/>
      <c r="F251" s="298"/>
      <c r="G251" s="298"/>
      <c r="H251" s="298"/>
      <c r="I251" s="298"/>
      <c r="J251" s="298"/>
      <c r="K251" s="298"/>
      <c r="L251" s="298"/>
      <c r="M251" s="298"/>
      <c r="N251" s="298"/>
    </row>
    <row r="252" spans="1:14" ht="15.75" x14ac:dyDescent="0.25">
      <c r="A252" s="2"/>
      <c r="B252" s="3" t="s">
        <v>5</v>
      </c>
      <c r="C252" s="280"/>
      <c r="D252" s="280"/>
      <c r="E252" s="280"/>
      <c r="F252" s="280"/>
      <c r="G252" s="280"/>
      <c r="H252" s="280"/>
      <c r="I252" s="280"/>
      <c r="J252" s="280"/>
      <c r="K252" s="280"/>
      <c r="L252" s="280"/>
      <c r="M252" s="280"/>
      <c r="N252" s="299"/>
    </row>
    <row r="253" spans="1:14" x14ac:dyDescent="0.25">
      <c r="A253" s="4"/>
      <c r="B253" s="5" t="s">
        <v>6</v>
      </c>
      <c r="C253" s="14"/>
      <c r="D253" s="28"/>
      <c r="E253" s="14"/>
      <c r="F253" s="28"/>
      <c r="G253" s="14"/>
      <c r="H253" s="28"/>
      <c r="I253" s="14"/>
      <c r="J253" s="28"/>
      <c r="K253" s="14"/>
      <c r="L253" s="28"/>
      <c r="M253" s="14"/>
      <c r="N253" s="27"/>
    </row>
    <row r="254" spans="1:14" ht="7.35" customHeight="1" x14ac:dyDescent="0.25"/>
    <row r="255" spans="1:14" x14ac:dyDescent="0.25">
      <c r="A255" s="285" t="s">
        <v>0</v>
      </c>
      <c r="B255" s="287"/>
      <c r="C255" s="287"/>
      <c r="D255" s="287"/>
      <c r="E255" s="287"/>
      <c r="F255" s="287"/>
      <c r="G255" s="287"/>
      <c r="H255" s="287"/>
      <c r="I255" s="287"/>
      <c r="J255" s="287"/>
      <c r="K255" s="287"/>
      <c r="L255" s="287"/>
      <c r="M255" s="287"/>
      <c r="N255" s="288"/>
    </row>
    <row r="256" spans="1:14" x14ac:dyDescent="0.25">
      <c r="A256" s="286"/>
      <c r="B256" s="289"/>
      <c r="C256" s="289"/>
      <c r="D256" s="289"/>
      <c r="E256" s="289"/>
      <c r="F256" s="289"/>
      <c r="G256" s="289"/>
      <c r="H256" s="289"/>
      <c r="I256" s="289"/>
      <c r="J256" s="289"/>
      <c r="K256" s="289"/>
      <c r="L256" s="289"/>
      <c r="M256" s="289"/>
      <c r="N256" s="290"/>
    </row>
    <row r="257" spans="1:14" x14ac:dyDescent="0.25">
      <c r="A257" s="291" t="s">
        <v>73</v>
      </c>
      <c r="B257" s="292" t="s">
        <v>2</v>
      </c>
      <c r="C257" s="293"/>
      <c r="D257" s="293"/>
      <c r="E257" s="293"/>
      <c r="F257" s="293"/>
      <c r="G257" s="293"/>
      <c r="H257" s="293"/>
      <c r="I257" s="293"/>
      <c r="J257" s="293"/>
      <c r="K257" s="296"/>
      <c r="L257" s="296"/>
      <c r="M257" s="296"/>
      <c r="N257" s="296"/>
    </row>
    <row r="258" spans="1:14" x14ac:dyDescent="0.25">
      <c r="A258" s="291"/>
      <c r="B258" s="292"/>
      <c r="C258" s="294"/>
      <c r="D258" s="294"/>
      <c r="E258" s="294"/>
      <c r="F258" s="294"/>
      <c r="G258" s="294"/>
      <c r="H258" s="294"/>
      <c r="I258" s="294"/>
      <c r="J258" s="294"/>
      <c r="K258" s="297"/>
      <c r="L258" s="297"/>
      <c r="M258" s="297"/>
      <c r="N258" s="297"/>
    </row>
    <row r="259" spans="1:14" ht="15.75" x14ac:dyDescent="0.25">
      <c r="A259" s="17" t="s">
        <v>3</v>
      </c>
      <c r="B259" s="6"/>
      <c r="C259" s="294"/>
      <c r="D259" s="294"/>
      <c r="E259" s="294"/>
      <c r="F259" s="294"/>
      <c r="G259" s="294"/>
      <c r="H259" s="294"/>
      <c r="I259" s="294"/>
      <c r="J259" s="294"/>
      <c r="K259" s="297"/>
      <c r="L259" s="297"/>
      <c r="M259" s="297"/>
      <c r="N259" s="297"/>
    </row>
    <row r="260" spans="1:14" ht="15.75" x14ac:dyDescent="0.25">
      <c r="A260" s="17" t="s">
        <v>4</v>
      </c>
      <c r="B260" s="7"/>
      <c r="C260" s="295"/>
      <c r="D260" s="295"/>
      <c r="E260" s="295"/>
      <c r="F260" s="295"/>
      <c r="G260" s="295"/>
      <c r="H260" s="295"/>
      <c r="I260" s="295"/>
      <c r="J260" s="295"/>
      <c r="K260" s="298"/>
      <c r="L260" s="298"/>
      <c r="M260" s="298"/>
      <c r="N260" s="298"/>
    </row>
    <row r="261" spans="1:14" ht="15.75" x14ac:dyDescent="0.25">
      <c r="A261" s="2"/>
      <c r="B261" s="3" t="s">
        <v>5</v>
      </c>
      <c r="C261" s="280"/>
      <c r="D261" s="280"/>
      <c r="E261" s="281"/>
      <c r="F261" s="281"/>
      <c r="G261" s="281"/>
      <c r="H261" s="281"/>
      <c r="I261" s="281"/>
      <c r="J261" s="281"/>
      <c r="K261" s="281"/>
      <c r="L261" s="281"/>
      <c r="M261" s="281"/>
      <c r="N261" s="282"/>
    </row>
    <row r="262" spans="1:14" x14ac:dyDescent="0.25">
      <c r="A262" s="4"/>
      <c r="B262" s="5" t="s">
        <v>6</v>
      </c>
      <c r="C262" s="14"/>
      <c r="D262" s="28"/>
      <c r="E262" s="14"/>
      <c r="F262" s="28"/>
      <c r="G262" s="14"/>
      <c r="H262" s="14"/>
      <c r="I262" s="14"/>
      <c r="J262" s="14"/>
      <c r="K262" s="14"/>
      <c r="L262" s="14"/>
      <c r="M262" s="14"/>
      <c r="N262" s="15"/>
    </row>
    <row r="263" spans="1:14" ht="6.6" customHeight="1" x14ac:dyDescent="0.25"/>
    <row r="264" spans="1:14" x14ac:dyDescent="0.25">
      <c r="A264" s="285" t="s">
        <v>0</v>
      </c>
      <c r="B264" s="287"/>
      <c r="C264" s="287"/>
      <c r="D264" s="287"/>
      <c r="E264" s="287"/>
      <c r="F264" s="287"/>
      <c r="G264" s="287"/>
      <c r="H264" s="287"/>
      <c r="I264" s="287"/>
      <c r="J264" s="287"/>
      <c r="K264" s="287"/>
      <c r="L264" s="287"/>
      <c r="M264" s="287"/>
      <c r="N264" s="288"/>
    </row>
    <row r="265" spans="1:14" x14ac:dyDescent="0.25">
      <c r="A265" s="286"/>
      <c r="B265" s="289"/>
      <c r="C265" s="289"/>
      <c r="D265" s="289"/>
      <c r="E265" s="289"/>
      <c r="F265" s="289"/>
      <c r="G265" s="289"/>
      <c r="H265" s="289"/>
      <c r="I265" s="289"/>
      <c r="J265" s="289"/>
      <c r="K265" s="289"/>
      <c r="L265" s="289"/>
      <c r="M265" s="289"/>
      <c r="N265" s="290"/>
    </row>
    <row r="266" spans="1:14" x14ac:dyDescent="0.25">
      <c r="A266" s="291" t="s">
        <v>74</v>
      </c>
      <c r="B266" s="292" t="s">
        <v>2</v>
      </c>
      <c r="C266" s="293"/>
      <c r="D266" s="293"/>
      <c r="E266" s="293"/>
      <c r="F266" s="293"/>
      <c r="G266" s="293"/>
      <c r="H266" s="293"/>
      <c r="I266" s="293"/>
      <c r="J266" s="293"/>
      <c r="K266" s="296"/>
      <c r="L266" s="296"/>
      <c r="M266" s="296"/>
      <c r="N266" s="296"/>
    </row>
    <row r="267" spans="1:14" x14ac:dyDescent="0.25">
      <c r="A267" s="291"/>
      <c r="B267" s="292"/>
      <c r="C267" s="294"/>
      <c r="D267" s="294"/>
      <c r="E267" s="294"/>
      <c r="F267" s="294"/>
      <c r="G267" s="294"/>
      <c r="H267" s="294"/>
      <c r="I267" s="294"/>
      <c r="J267" s="294"/>
      <c r="K267" s="297"/>
      <c r="L267" s="297"/>
      <c r="M267" s="297"/>
      <c r="N267" s="297"/>
    </row>
    <row r="268" spans="1:14" ht="15.75" x14ac:dyDescent="0.25">
      <c r="A268" s="17" t="s">
        <v>3</v>
      </c>
      <c r="B268" s="6"/>
      <c r="C268" s="294"/>
      <c r="D268" s="294"/>
      <c r="E268" s="294"/>
      <c r="F268" s="294"/>
      <c r="G268" s="294"/>
      <c r="H268" s="294"/>
      <c r="I268" s="294"/>
      <c r="J268" s="294"/>
      <c r="K268" s="297"/>
      <c r="L268" s="297"/>
      <c r="M268" s="297"/>
      <c r="N268" s="297"/>
    </row>
    <row r="269" spans="1:14" ht="15.75" x14ac:dyDescent="0.25">
      <c r="A269" s="17" t="s">
        <v>4</v>
      </c>
      <c r="B269" s="7"/>
      <c r="C269" s="295"/>
      <c r="D269" s="295"/>
      <c r="E269" s="295"/>
      <c r="F269" s="295"/>
      <c r="G269" s="295"/>
      <c r="H269" s="295"/>
      <c r="I269" s="295"/>
      <c r="J269" s="295"/>
      <c r="K269" s="298"/>
      <c r="L269" s="298"/>
      <c r="M269" s="298"/>
      <c r="N269" s="298"/>
    </row>
    <row r="270" spans="1:14" ht="15.75" x14ac:dyDescent="0.25">
      <c r="A270" s="2"/>
      <c r="B270" s="3" t="s">
        <v>5</v>
      </c>
      <c r="C270" s="280"/>
      <c r="D270" s="280"/>
      <c r="E270" s="283"/>
      <c r="F270" s="284"/>
      <c r="G270" s="281"/>
      <c r="H270" s="281"/>
      <c r="I270" s="281"/>
      <c r="J270" s="281"/>
      <c r="K270" s="281"/>
      <c r="L270" s="281"/>
      <c r="M270" s="281"/>
      <c r="N270" s="282"/>
    </row>
    <row r="271" spans="1:14" x14ac:dyDescent="0.25">
      <c r="A271" s="4"/>
      <c r="B271" s="5" t="s">
        <v>6</v>
      </c>
      <c r="C271" s="14"/>
      <c r="D271" s="36"/>
      <c r="E271" s="14"/>
      <c r="F271" s="36"/>
      <c r="G271" s="14"/>
      <c r="H271" s="14"/>
      <c r="I271" s="14"/>
      <c r="J271" s="14"/>
      <c r="K271" s="14"/>
      <c r="L271" s="14"/>
      <c r="M271" s="14"/>
      <c r="N271" s="15"/>
    </row>
    <row r="272" spans="1:14" ht="7.35" customHeight="1" x14ac:dyDescent="0.25"/>
    <row r="273" spans="1:14" x14ac:dyDescent="0.25">
      <c r="A273" s="285" t="s">
        <v>0</v>
      </c>
      <c r="B273" s="287"/>
      <c r="C273" s="287"/>
      <c r="D273" s="287"/>
      <c r="E273" s="287"/>
      <c r="F273" s="287"/>
      <c r="G273" s="287"/>
      <c r="H273" s="287"/>
      <c r="I273" s="287"/>
      <c r="J273" s="287"/>
      <c r="K273" s="287"/>
      <c r="L273" s="287"/>
      <c r="M273" s="287"/>
      <c r="N273" s="288"/>
    </row>
    <row r="274" spans="1:14" x14ac:dyDescent="0.25">
      <c r="A274" s="286"/>
      <c r="B274" s="289"/>
      <c r="C274" s="289"/>
      <c r="D274" s="289"/>
      <c r="E274" s="289"/>
      <c r="F274" s="289"/>
      <c r="G274" s="289"/>
      <c r="H274" s="289"/>
      <c r="I274" s="289"/>
      <c r="J274" s="289"/>
      <c r="K274" s="289"/>
      <c r="L274" s="289"/>
      <c r="M274" s="289"/>
      <c r="N274" s="290"/>
    </row>
    <row r="275" spans="1:14" ht="15" customHeight="1" x14ac:dyDescent="0.25">
      <c r="A275" s="291" t="s">
        <v>75</v>
      </c>
      <c r="B275" s="292" t="s">
        <v>2</v>
      </c>
      <c r="C275" s="293"/>
      <c r="D275" s="293"/>
      <c r="E275" s="293"/>
      <c r="F275" s="293"/>
      <c r="G275" s="293"/>
      <c r="H275" s="293"/>
      <c r="I275" s="296"/>
      <c r="J275" s="296"/>
      <c r="K275" s="296"/>
      <c r="L275" s="296"/>
      <c r="M275" s="296"/>
      <c r="N275" s="296"/>
    </row>
    <row r="276" spans="1:14" x14ac:dyDescent="0.25">
      <c r="A276" s="291"/>
      <c r="B276" s="292"/>
      <c r="C276" s="294"/>
      <c r="D276" s="294"/>
      <c r="E276" s="294"/>
      <c r="F276" s="294"/>
      <c r="G276" s="294"/>
      <c r="H276" s="294"/>
      <c r="I276" s="297"/>
      <c r="J276" s="297"/>
      <c r="K276" s="297"/>
      <c r="L276" s="297"/>
      <c r="M276" s="297"/>
      <c r="N276" s="297"/>
    </row>
    <row r="277" spans="1:14" ht="15.75" x14ac:dyDescent="0.25">
      <c r="A277" s="17" t="s">
        <v>3</v>
      </c>
      <c r="B277" s="6"/>
      <c r="C277" s="294"/>
      <c r="D277" s="294"/>
      <c r="E277" s="294"/>
      <c r="F277" s="294"/>
      <c r="G277" s="294"/>
      <c r="H277" s="294"/>
      <c r="I277" s="297"/>
      <c r="J277" s="297"/>
      <c r="K277" s="297"/>
      <c r="L277" s="297"/>
      <c r="M277" s="297"/>
      <c r="N277" s="297"/>
    </row>
    <row r="278" spans="1:14" ht="15.75" x14ac:dyDescent="0.25">
      <c r="A278" s="17" t="s">
        <v>4</v>
      </c>
      <c r="B278" s="7"/>
      <c r="C278" s="295"/>
      <c r="D278" s="295"/>
      <c r="E278" s="295"/>
      <c r="F278" s="295"/>
      <c r="G278" s="295"/>
      <c r="H278" s="295"/>
      <c r="I278" s="298"/>
      <c r="J278" s="298"/>
      <c r="K278" s="298"/>
      <c r="L278" s="298"/>
      <c r="M278" s="298"/>
      <c r="N278" s="298"/>
    </row>
    <row r="279" spans="1:14" ht="15.75" x14ac:dyDescent="0.25">
      <c r="A279" s="2"/>
      <c r="B279" s="3" t="s">
        <v>5</v>
      </c>
      <c r="C279" s="280"/>
      <c r="D279" s="280"/>
      <c r="E279" s="281"/>
      <c r="F279" s="281"/>
      <c r="G279" s="281"/>
      <c r="H279" s="281"/>
      <c r="I279" s="281"/>
      <c r="J279" s="281"/>
      <c r="K279" s="281"/>
      <c r="L279" s="281"/>
      <c r="M279" s="281"/>
      <c r="N279" s="282"/>
    </row>
    <row r="280" spans="1:14" x14ac:dyDescent="0.25">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40625" defaultRowHeight="15" x14ac:dyDescent="0.25"/>
  <cols>
    <col min="2" max="2" width="21.140625" customWidth="1"/>
    <col min="4" max="4" width="14" customWidth="1"/>
    <col min="8" max="8" width="14" customWidth="1"/>
    <col min="12" max="12" width="14" customWidth="1"/>
  </cols>
  <sheetData>
    <row r="1" spans="1:16" ht="18.75" customHeight="1" x14ac:dyDescent="0.25">
      <c r="A1" s="340" t="s">
        <v>97</v>
      </c>
      <c r="B1" s="340"/>
      <c r="C1" s="340"/>
      <c r="D1" s="340"/>
      <c r="E1" s="340"/>
      <c r="F1" s="340"/>
      <c r="G1" s="340"/>
      <c r="H1" s="340"/>
      <c r="I1" s="340"/>
      <c r="J1" s="340"/>
      <c r="K1" s="340"/>
      <c r="L1" s="340"/>
      <c r="M1" s="340"/>
      <c r="N1" s="340"/>
      <c r="O1" s="69"/>
      <c r="P1" s="69"/>
    </row>
    <row r="2" spans="1:16" ht="14.25" customHeight="1" x14ac:dyDescent="0.25">
      <c r="A2" s="341" t="s">
        <v>112</v>
      </c>
      <c r="B2" s="341"/>
      <c r="C2" s="341"/>
      <c r="D2" s="341"/>
      <c r="E2" s="341"/>
      <c r="F2" s="341"/>
      <c r="G2" s="341"/>
      <c r="H2" s="341"/>
      <c r="I2" s="341"/>
      <c r="J2" s="341"/>
      <c r="K2" s="341"/>
      <c r="L2" s="341"/>
      <c r="M2" s="341"/>
      <c r="N2" s="341"/>
      <c r="O2" s="69"/>
      <c r="P2" s="69"/>
    </row>
    <row r="3" spans="1:16" ht="15" customHeight="1" x14ac:dyDescent="0.25">
      <c r="A3" s="334" t="s">
        <v>98</v>
      </c>
      <c r="B3" s="334"/>
      <c r="C3" s="335" t="e">
        <f>'Bid-Summary'!C4</f>
        <v>#REF!</v>
      </c>
      <c r="D3" s="335"/>
      <c r="E3" s="335"/>
      <c r="F3" s="335"/>
      <c r="G3" s="335"/>
      <c r="H3" s="335"/>
      <c r="I3" s="335"/>
      <c r="J3" s="335"/>
      <c r="K3" s="335"/>
      <c r="L3" s="335"/>
      <c r="M3" s="335"/>
      <c r="N3" s="335"/>
      <c r="O3" s="70"/>
      <c r="P3" s="70"/>
    </row>
    <row r="4" spans="1:16" ht="10.5" customHeight="1" x14ac:dyDescent="0.25">
      <c r="A4" s="334"/>
      <c r="B4" s="334"/>
      <c r="C4" s="336"/>
      <c r="D4" s="336"/>
      <c r="E4" s="336"/>
      <c r="F4" s="336"/>
      <c r="G4" s="336"/>
      <c r="H4" s="336"/>
      <c r="I4" s="336"/>
      <c r="J4" s="336"/>
      <c r="K4" s="336"/>
      <c r="L4" s="336"/>
      <c r="M4" s="336"/>
      <c r="N4" s="336"/>
      <c r="O4" s="70"/>
      <c r="P4" s="70"/>
    </row>
    <row r="5" spans="1:16" ht="15" customHeight="1" x14ac:dyDescent="0.25">
      <c r="A5" s="85" t="s">
        <v>99</v>
      </c>
      <c r="B5" s="68" t="e">
        <f>'Bid-Summary'!B3:C3</f>
        <v>#REF!</v>
      </c>
      <c r="C5" s="337" t="s">
        <v>100</v>
      </c>
      <c r="D5" s="338"/>
      <c r="E5" s="339" t="e">
        <f>'Bid-Summary'!D3</f>
        <v>#REF!</v>
      </c>
      <c r="F5" s="339"/>
      <c r="G5" s="71"/>
      <c r="H5" s="84" t="s">
        <v>101</v>
      </c>
      <c r="I5" s="70" t="s">
        <v>102</v>
      </c>
      <c r="K5" s="84" t="s">
        <v>103</v>
      </c>
      <c r="L5" s="72" t="s">
        <v>104</v>
      </c>
    </row>
    <row r="6" spans="1:16" ht="15.75" thickBot="1" x14ac:dyDescent="0.3">
      <c r="A6" s="73" t="s">
        <v>105</v>
      </c>
      <c r="B6" s="67" t="s">
        <v>81</v>
      </c>
      <c r="C6" s="342" t="s">
        <v>106</v>
      </c>
      <c r="D6" s="343"/>
      <c r="E6" s="343"/>
      <c r="F6" s="343"/>
      <c r="G6" s="343"/>
      <c r="H6" s="343"/>
      <c r="I6" s="343"/>
      <c r="J6" s="343"/>
      <c r="K6" s="343"/>
      <c r="L6" s="343"/>
      <c r="M6" s="343"/>
      <c r="N6" s="344"/>
    </row>
    <row r="7" spans="1:16" ht="18" customHeight="1" thickTop="1" thickBot="1" x14ac:dyDescent="0.3">
      <c r="A7" s="74">
        <v>1</v>
      </c>
      <c r="B7" s="56"/>
      <c r="C7" s="322">
        <f>'Bid-Summary'!B8:E8</f>
        <v>0</v>
      </c>
      <c r="D7" s="323"/>
      <c r="E7" s="323"/>
      <c r="F7" s="324"/>
      <c r="G7" s="323">
        <f>'Bid-Summary'!B9</f>
        <v>0</v>
      </c>
      <c r="H7" s="323"/>
      <c r="I7" s="323"/>
      <c r="J7" s="323"/>
      <c r="K7" s="325">
        <f>'Bid-Summary'!B10</f>
        <v>0</v>
      </c>
      <c r="L7" s="326"/>
      <c r="M7" s="326"/>
      <c r="N7" s="327"/>
    </row>
    <row r="8" spans="1:16" ht="15.75" thickTop="1" x14ac:dyDescent="0.25">
      <c r="A8" s="75"/>
      <c r="B8" s="76"/>
      <c r="C8" s="328" t="s">
        <v>107</v>
      </c>
      <c r="D8" s="329"/>
      <c r="E8" s="329"/>
      <c r="F8" s="329"/>
      <c r="G8" s="329"/>
      <c r="H8" s="329"/>
      <c r="I8" s="329"/>
      <c r="J8" s="329"/>
      <c r="K8" s="329"/>
      <c r="L8" s="329"/>
      <c r="M8" s="329"/>
      <c r="N8" s="330"/>
    </row>
    <row r="9" spans="1:16" x14ac:dyDescent="0.25">
      <c r="A9" s="75"/>
      <c r="B9" s="76"/>
      <c r="C9" s="77" t="s">
        <v>108</v>
      </c>
      <c r="D9" s="77" t="s">
        <v>109</v>
      </c>
      <c r="E9" s="331" t="s">
        <v>110</v>
      </c>
      <c r="F9" s="332"/>
      <c r="G9" s="77" t="s">
        <v>108</v>
      </c>
      <c r="H9" s="77" t="s">
        <v>109</v>
      </c>
      <c r="I9" s="331" t="s">
        <v>110</v>
      </c>
      <c r="J9" s="332"/>
      <c r="K9" s="77" t="s">
        <v>108</v>
      </c>
      <c r="L9" s="77" t="s">
        <v>109</v>
      </c>
      <c r="M9" s="331" t="s">
        <v>110</v>
      </c>
      <c r="N9" s="332"/>
    </row>
    <row r="10" spans="1:16" ht="19.5" customHeight="1" thickBot="1" x14ac:dyDescent="0.3">
      <c r="A10" s="75"/>
      <c r="B10" s="76"/>
      <c r="C10" s="66"/>
      <c r="D10" s="78"/>
      <c r="E10" s="333" t="str">
        <f>'Bid Amount'!C7</f>
        <v>X</v>
      </c>
      <c r="F10" s="333"/>
      <c r="G10" s="66"/>
      <c r="H10" s="78"/>
      <c r="I10" s="333">
        <f>'Bid Amount'!E7</f>
        <v>627000</v>
      </c>
      <c r="J10" s="333"/>
      <c r="K10" s="66"/>
      <c r="L10" s="78"/>
      <c r="M10" s="333" t="str">
        <f>'Bid Amount'!G7</f>
        <v>X</v>
      </c>
      <c r="N10" s="333"/>
    </row>
    <row r="11" spans="1:16" ht="18.600000000000001" customHeight="1" thickTop="1" thickBot="1" x14ac:dyDescent="0.3">
      <c r="A11" s="73">
        <v>2</v>
      </c>
      <c r="B11" s="56"/>
      <c r="C11" s="322">
        <f>'Bid-Summary'!B11</f>
        <v>0</v>
      </c>
      <c r="D11" s="323"/>
      <c r="E11" s="323"/>
      <c r="F11" s="324"/>
      <c r="G11" s="323" t="e">
        <f>'Bid-Summary'!#REF!</f>
        <v>#REF!</v>
      </c>
      <c r="H11" s="323"/>
      <c r="I11" s="323"/>
      <c r="J11" s="323"/>
      <c r="K11" s="325">
        <f>'Bid-Summary'!H8</f>
        <v>0</v>
      </c>
      <c r="L11" s="326"/>
      <c r="M11" s="326"/>
      <c r="N11" s="327"/>
    </row>
    <row r="12" spans="1:16" ht="15.75" thickTop="1" x14ac:dyDescent="0.25">
      <c r="A12" s="75"/>
      <c r="B12" s="76"/>
      <c r="C12" s="328" t="s">
        <v>107</v>
      </c>
      <c r="D12" s="329"/>
      <c r="E12" s="329"/>
      <c r="F12" s="329"/>
      <c r="G12" s="329"/>
      <c r="H12" s="329"/>
      <c r="I12" s="329"/>
      <c r="J12" s="329"/>
      <c r="K12" s="329"/>
      <c r="L12" s="329"/>
      <c r="M12" s="329"/>
      <c r="N12" s="330"/>
    </row>
    <row r="13" spans="1:16" x14ac:dyDescent="0.25">
      <c r="A13" s="75"/>
      <c r="B13" s="76"/>
      <c r="C13" s="77" t="s">
        <v>108</v>
      </c>
      <c r="D13" s="77" t="s">
        <v>109</v>
      </c>
      <c r="E13" s="331" t="s">
        <v>110</v>
      </c>
      <c r="F13" s="332"/>
      <c r="G13" s="77" t="s">
        <v>108</v>
      </c>
      <c r="H13" s="77" t="s">
        <v>109</v>
      </c>
      <c r="I13" s="331" t="s">
        <v>110</v>
      </c>
      <c r="J13" s="332"/>
      <c r="K13" s="77" t="s">
        <v>108</v>
      </c>
      <c r="L13" s="77" t="s">
        <v>109</v>
      </c>
      <c r="M13" s="331" t="s">
        <v>110</v>
      </c>
      <c r="N13" s="332"/>
    </row>
    <row r="14" spans="1:16" ht="19.5" customHeight="1" thickBot="1" x14ac:dyDescent="0.3">
      <c r="A14" s="75"/>
      <c r="B14" s="76"/>
      <c r="C14" s="78"/>
      <c r="D14" s="78"/>
      <c r="E14" s="333">
        <f>'Bid Amount'!I7</f>
        <v>0</v>
      </c>
      <c r="F14" s="333"/>
      <c r="G14" s="78"/>
      <c r="H14" s="78"/>
      <c r="I14" s="333">
        <f>'Bid Amount'!K7</f>
        <v>0</v>
      </c>
      <c r="J14" s="333"/>
      <c r="K14" s="78"/>
      <c r="L14" s="78"/>
      <c r="M14" s="333">
        <f>'Bid Amount'!M7:N7</f>
        <v>0</v>
      </c>
      <c r="N14" s="333"/>
    </row>
    <row r="15" spans="1:16" ht="18.600000000000001" customHeight="1" thickTop="1" thickBot="1" x14ac:dyDescent="0.3">
      <c r="A15" s="74">
        <v>3</v>
      </c>
      <c r="B15" s="56"/>
      <c r="C15" s="322"/>
      <c r="D15" s="323"/>
      <c r="E15" s="323"/>
      <c r="F15" s="324"/>
      <c r="G15" s="323"/>
      <c r="H15" s="323"/>
      <c r="I15" s="323"/>
      <c r="J15" s="324"/>
      <c r="K15" s="325"/>
      <c r="L15" s="326"/>
      <c r="M15" s="326"/>
      <c r="N15" s="327"/>
    </row>
    <row r="16" spans="1:16" ht="15.75" thickTop="1" x14ac:dyDescent="0.25">
      <c r="A16" s="75"/>
      <c r="B16" s="76"/>
      <c r="C16" s="328" t="s">
        <v>107</v>
      </c>
      <c r="D16" s="329"/>
      <c r="E16" s="329"/>
      <c r="F16" s="329"/>
      <c r="G16" s="329"/>
      <c r="H16" s="329"/>
      <c r="I16" s="329"/>
      <c r="J16" s="329"/>
      <c r="K16" s="329"/>
      <c r="L16" s="329"/>
      <c r="M16" s="329"/>
      <c r="N16" s="330"/>
    </row>
    <row r="17" spans="1:16" x14ac:dyDescent="0.25">
      <c r="A17" s="75"/>
      <c r="B17" s="76"/>
      <c r="C17" s="77" t="s">
        <v>108</v>
      </c>
      <c r="D17" s="77" t="s">
        <v>109</v>
      </c>
      <c r="E17" s="331" t="s">
        <v>110</v>
      </c>
      <c r="F17" s="332"/>
      <c r="G17" s="77" t="s">
        <v>108</v>
      </c>
      <c r="H17" s="77" t="s">
        <v>109</v>
      </c>
      <c r="I17" s="331" t="s">
        <v>110</v>
      </c>
      <c r="J17" s="332"/>
      <c r="K17" s="77" t="s">
        <v>108</v>
      </c>
      <c r="L17" s="77" t="s">
        <v>109</v>
      </c>
      <c r="M17" s="331" t="s">
        <v>110</v>
      </c>
      <c r="N17" s="332"/>
    </row>
    <row r="18" spans="1:16" ht="19.5" customHeight="1" thickBot="1" x14ac:dyDescent="0.3">
      <c r="A18" s="75"/>
      <c r="B18" s="76"/>
      <c r="C18" s="78"/>
      <c r="D18" s="78"/>
      <c r="E18" s="333"/>
      <c r="F18" s="333"/>
      <c r="G18" s="78"/>
      <c r="H18" s="78"/>
      <c r="I18" s="333"/>
      <c r="J18" s="333"/>
      <c r="K18" s="78"/>
      <c r="L18" s="78"/>
      <c r="M18" s="333"/>
      <c r="N18" s="333"/>
    </row>
    <row r="19" spans="1:16" ht="18.600000000000001" customHeight="1" thickTop="1" thickBot="1" x14ac:dyDescent="0.3">
      <c r="A19" s="74">
        <v>4</v>
      </c>
      <c r="B19" s="56"/>
      <c r="C19" s="322"/>
      <c r="D19" s="323"/>
      <c r="E19" s="323"/>
      <c r="F19" s="324"/>
      <c r="G19" s="323"/>
      <c r="H19" s="323"/>
      <c r="I19" s="323"/>
      <c r="J19" s="323"/>
      <c r="K19" s="325"/>
      <c r="L19" s="326"/>
      <c r="M19" s="326"/>
      <c r="N19" s="327"/>
    </row>
    <row r="20" spans="1:16" ht="15.75" thickTop="1" x14ac:dyDescent="0.25">
      <c r="A20" s="75"/>
      <c r="B20" s="76"/>
      <c r="C20" s="328" t="s">
        <v>107</v>
      </c>
      <c r="D20" s="329"/>
      <c r="E20" s="329"/>
      <c r="F20" s="329"/>
      <c r="G20" s="329"/>
      <c r="H20" s="329"/>
      <c r="I20" s="329"/>
      <c r="J20" s="329"/>
      <c r="K20" s="329"/>
      <c r="L20" s="329"/>
      <c r="M20" s="329"/>
      <c r="N20" s="330"/>
    </row>
    <row r="21" spans="1:16" x14ac:dyDescent="0.25">
      <c r="A21" s="75"/>
      <c r="B21" s="76"/>
      <c r="C21" s="77" t="s">
        <v>108</v>
      </c>
      <c r="D21" s="77" t="s">
        <v>109</v>
      </c>
      <c r="E21" s="331" t="s">
        <v>110</v>
      </c>
      <c r="F21" s="332"/>
      <c r="G21" s="77" t="s">
        <v>108</v>
      </c>
      <c r="H21" s="77" t="s">
        <v>109</v>
      </c>
      <c r="I21" s="331" t="s">
        <v>110</v>
      </c>
      <c r="J21" s="332"/>
      <c r="K21" s="77" t="s">
        <v>108</v>
      </c>
      <c r="L21" s="77" t="s">
        <v>109</v>
      </c>
      <c r="M21" s="331" t="s">
        <v>110</v>
      </c>
      <c r="N21" s="332"/>
    </row>
    <row r="22" spans="1:16" ht="19.5" customHeight="1" x14ac:dyDescent="0.25">
      <c r="A22" s="79"/>
      <c r="B22" s="80"/>
      <c r="C22" s="81"/>
      <c r="D22" s="81"/>
      <c r="E22" s="319"/>
      <c r="F22" s="319"/>
      <c r="G22" s="81"/>
      <c r="H22" s="81"/>
      <c r="I22" s="319"/>
      <c r="J22" s="319"/>
      <c r="K22" s="81"/>
      <c r="L22" s="81"/>
      <c r="M22" s="319"/>
      <c r="N22" s="319"/>
    </row>
    <row r="23" spans="1:16" x14ac:dyDescent="0.25">
      <c r="B23" s="82" t="s">
        <v>111</v>
      </c>
    </row>
    <row r="25" spans="1:16" ht="16.5" x14ac:dyDescent="0.25">
      <c r="B25" s="320" t="s">
        <v>84</v>
      </c>
      <c r="C25" s="320"/>
      <c r="D25" s="320"/>
      <c r="E25" s="320" t="s">
        <v>86</v>
      </c>
      <c r="F25" s="320"/>
      <c r="G25" s="320"/>
      <c r="H25" s="83"/>
      <c r="I25" s="320" t="s">
        <v>94</v>
      </c>
      <c r="J25" s="320"/>
      <c r="K25" s="320"/>
    </row>
    <row r="26" spans="1:16" ht="16.5" x14ac:dyDescent="0.25">
      <c r="B26" s="321" t="s">
        <v>91</v>
      </c>
      <c r="C26" s="321"/>
      <c r="D26" s="321"/>
      <c r="E26" s="321" t="s">
        <v>88</v>
      </c>
      <c r="F26" s="321"/>
      <c r="G26" s="321"/>
      <c r="H26" s="83"/>
      <c r="I26" s="321" t="s">
        <v>96</v>
      </c>
      <c r="J26" s="321"/>
      <c r="K26" s="321"/>
    </row>
    <row r="27" spans="1:16" ht="16.5" x14ac:dyDescent="0.25">
      <c r="B27" s="321" t="s">
        <v>92</v>
      </c>
      <c r="C27" s="321"/>
      <c r="D27" s="321"/>
      <c r="E27" s="321" t="s">
        <v>90</v>
      </c>
      <c r="F27" s="321"/>
      <c r="G27" s="321"/>
      <c r="H27" s="83"/>
      <c r="I27" s="321" t="s">
        <v>89</v>
      </c>
      <c r="J27" s="321"/>
      <c r="K27" s="321"/>
    </row>
    <row r="28" spans="1:16" x14ac:dyDescent="0.25">
      <c r="E28" s="70"/>
      <c r="F28" s="70"/>
      <c r="G28" s="70"/>
      <c r="H28" s="70"/>
      <c r="I28" s="70"/>
      <c r="J28" s="70"/>
      <c r="K28" s="70"/>
    </row>
    <row r="29" spans="1:16" ht="16.5" x14ac:dyDescent="0.25">
      <c r="E29" s="320" t="s">
        <v>85</v>
      </c>
      <c r="F29" s="320"/>
      <c r="G29" s="320"/>
      <c r="H29" s="83"/>
      <c r="I29" s="320" t="s">
        <v>93</v>
      </c>
      <c r="J29" s="320"/>
      <c r="K29" s="320"/>
    </row>
    <row r="30" spans="1:16" ht="16.5" x14ac:dyDescent="0.25">
      <c r="E30" s="321" t="s">
        <v>87</v>
      </c>
      <c r="F30" s="321"/>
      <c r="G30" s="321"/>
      <c r="H30" s="83"/>
      <c r="I30" s="321" t="s">
        <v>95</v>
      </c>
      <c r="J30" s="321"/>
      <c r="K30" s="321"/>
    </row>
    <row r="31" spans="1:16" ht="16.5" x14ac:dyDescent="0.25">
      <c r="E31" s="321" t="s">
        <v>89</v>
      </c>
      <c r="F31" s="321"/>
      <c r="G31" s="321"/>
      <c r="H31" s="83"/>
      <c r="I31" s="321" t="s">
        <v>89</v>
      </c>
      <c r="J31" s="321"/>
      <c r="K31" s="321"/>
    </row>
    <row r="32" spans="1:16" ht="18.75" customHeight="1" x14ac:dyDescent="0.25">
      <c r="A32" s="340" t="s">
        <v>97</v>
      </c>
      <c r="B32" s="340"/>
      <c r="C32" s="340"/>
      <c r="D32" s="340"/>
      <c r="E32" s="340"/>
      <c r="F32" s="340"/>
      <c r="G32" s="340"/>
      <c r="H32" s="340"/>
      <c r="I32" s="340"/>
      <c r="J32" s="340"/>
      <c r="K32" s="340"/>
      <c r="L32" s="340"/>
      <c r="M32" s="340"/>
      <c r="N32" s="340"/>
      <c r="O32" s="69"/>
      <c r="P32" s="69"/>
    </row>
    <row r="33" spans="1:16" ht="14.25" customHeight="1" x14ac:dyDescent="0.25">
      <c r="A33" s="341" t="s">
        <v>112</v>
      </c>
      <c r="B33" s="341"/>
      <c r="C33" s="341"/>
      <c r="D33" s="341"/>
      <c r="E33" s="341"/>
      <c r="F33" s="341"/>
      <c r="G33" s="341"/>
      <c r="H33" s="341"/>
      <c r="I33" s="341"/>
      <c r="J33" s="341"/>
      <c r="K33" s="341"/>
      <c r="L33" s="341"/>
      <c r="M33" s="341"/>
      <c r="N33" s="341"/>
      <c r="O33" s="69"/>
      <c r="P33" s="69"/>
    </row>
    <row r="34" spans="1:16" ht="15" customHeight="1" x14ac:dyDescent="0.25">
      <c r="A34" s="334" t="s">
        <v>98</v>
      </c>
      <c r="B34" s="334"/>
      <c r="C34" s="335" t="e">
        <f>'Bid-Summary'!C14</f>
        <v>#REF!</v>
      </c>
      <c r="D34" s="335"/>
      <c r="E34" s="335"/>
      <c r="F34" s="335"/>
      <c r="G34" s="335"/>
      <c r="H34" s="335"/>
      <c r="I34" s="335"/>
      <c r="J34" s="335"/>
      <c r="K34" s="335"/>
      <c r="L34" s="335"/>
      <c r="M34" s="335"/>
      <c r="N34" s="335"/>
      <c r="O34" s="70"/>
      <c r="P34" s="70"/>
    </row>
    <row r="35" spans="1:16" ht="10.5" customHeight="1" x14ac:dyDescent="0.25">
      <c r="A35" s="334"/>
      <c r="B35" s="334"/>
      <c r="C35" s="336"/>
      <c r="D35" s="336"/>
      <c r="E35" s="336"/>
      <c r="F35" s="336"/>
      <c r="G35" s="336"/>
      <c r="H35" s="336"/>
      <c r="I35" s="336"/>
      <c r="J35" s="336"/>
      <c r="K35" s="336"/>
      <c r="L35" s="336"/>
      <c r="M35" s="336"/>
      <c r="N35" s="336"/>
      <c r="O35" s="70"/>
      <c r="P35" s="70"/>
    </row>
    <row r="36" spans="1:16" ht="15" customHeight="1" x14ac:dyDescent="0.25">
      <c r="A36" s="85" t="s">
        <v>99</v>
      </c>
      <c r="B36" s="68" t="e">
        <f>'Bid-Summary'!B13:C13</f>
        <v>#REF!</v>
      </c>
      <c r="C36" s="337" t="s">
        <v>100</v>
      </c>
      <c r="D36" s="338"/>
      <c r="E36" s="339" t="e">
        <f>'Bid-Summary'!D13</f>
        <v>#REF!</v>
      </c>
      <c r="F36" s="339"/>
      <c r="G36" s="71"/>
      <c r="H36" s="84" t="s">
        <v>101</v>
      </c>
      <c r="I36" s="70" t="s">
        <v>102</v>
      </c>
      <c r="K36" s="84" t="s">
        <v>103</v>
      </c>
      <c r="L36" s="72" t="s">
        <v>104</v>
      </c>
    </row>
    <row r="37" spans="1:16" ht="15.75" thickBot="1" x14ac:dyDescent="0.3">
      <c r="A37" s="73" t="s">
        <v>105</v>
      </c>
      <c r="B37" s="67" t="s">
        <v>81</v>
      </c>
      <c r="C37" s="342" t="s">
        <v>106</v>
      </c>
      <c r="D37" s="343"/>
      <c r="E37" s="343"/>
      <c r="F37" s="343"/>
      <c r="G37" s="343"/>
      <c r="H37" s="343"/>
      <c r="I37" s="343"/>
      <c r="J37" s="343"/>
      <c r="K37" s="343"/>
      <c r="L37" s="343"/>
      <c r="M37" s="343"/>
      <c r="N37" s="344"/>
    </row>
    <row r="38" spans="1:16" ht="18" customHeight="1" thickTop="1" thickBot="1" x14ac:dyDescent="0.3">
      <c r="A38" s="74">
        <v>1</v>
      </c>
      <c r="B38" s="56"/>
      <c r="C38" s="322">
        <f>'Bid-Summary'!B18</f>
        <v>0</v>
      </c>
      <c r="D38" s="323"/>
      <c r="E38" s="323"/>
      <c r="F38" s="324"/>
      <c r="G38" s="322">
        <f>'Bid-Summary'!F19</f>
        <v>0</v>
      </c>
      <c r="H38" s="323"/>
      <c r="I38" s="323"/>
      <c r="J38" s="324"/>
      <c r="K38" s="322">
        <f>'Bid-Summary'!F20</f>
        <v>0</v>
      </c>
      <c r="L38" s="323"/>
      <c r="M38" s="323"/>
      <c r="N38" s="324"/>
    </row>
    <row r="39" spans="1:16" ht="15.75" thickTop="1" x14ac:dyDescent="0.25">
      <c r="A39" s="75"/>
      <c r="B39" s="76"/>
      <c r="C39" s="328" t="s">
        <v>107</v>
      </c>
      <c r="D39" s="329"/>
      <c r="E39" s="329"/>
      <c r="F39" s="329"/>
      <c r="G39" s="329"/>
      <c r="H39" s="329"/>
      <c r="I39" s="329"/>
      <c r="J39" s="329"/>
      <c r="K39" s="329"/>
      <c r="L39" s="329"/>
      <c r="M39" s="329"/>
      <c r="N39" s="330"/>
    </row>
    <row r="40" spans="1:16" x14ac:dyDescent="0.25">
      <c r="A40" s="75"/>
      <c r="B40" s="76"/>
      <c r="C40" s="77" t="s">
        <v>108</v>
      </c>
      <c r="D40" s="77" t="s">
        <v>109</v>
      </c>
      <c r="E40" s="331" t="s">
        <v>110</v>
      </c>
      <c r="F40" s="332"/>
      <c r="G40" s="77" t="s">
        <v>108</v>
      </c>
      <c r="H40" s="77" t="s">
        <v>109</v>
      </c>
      <c r="I40" s="331" t="s">
        <v>110</v>
      </c>
      <c r="J40" s="332"/>
      <c r="K40" s="77" t="s">
        <v>108</v>
      </c>
      <c r="L40" s="77" t="s">
        <v>109</v>
      </c>
      <c r="M40" s="331" t="s">
        <v>110</v>
      </c>
      <c r="N40" s="332"/>
    </row>
    <row r="41" spans="1:16" ht="19.5" customHeight="1" thickBot="1" x14ac:dyDescent="0.3">
      <c r="A41" s="75"/>
      <c r="B41" s="76"/>
      <c r="C41" s="66"/>
      <c r="D41" s="78"/>
      <c r="E41" s="333">
        <f>'Bid Amount'!C16</f>
        <v>0</v>
      </c>
      <c r="F41" s="333"/>
      <c r="G41" s="66"/>
      <c r="H41" s="78"/>
      <c r="I41" s="333">
        <f>'Bid Amount'!E16</f>
        <v>0</v>
      </c>
      <c r="J41" s="333"/>
      <c r="K41" s="66"/>
      <c r="L41" s="78"/>
      <c r="M41" s="333">
        <f>'Bid Amount'!G16</f>
        <v>0</v>
      </c>
      <c r="N41" s="333"/>
    </row>
    <row r="42" spans="1:16" ht="18.600000000000001" customHeight="1" thickTop="1" thickBot="1" x14ac:dyDescent="0.3">
      <c r="A42" s="73">
        <v>2</v>
      </c>
      <c r="B42" s="56"/>
      <c r="C42" s="322">
        <f>'Bid-Summary'!F21</f>
        <v>0</v>
      </c>
      <c r="D42" s="323"/>
      <c r="E42" s="323"/>
      <c r="F42" s="324"/>
      <c r="G42" s="323" t="e">
        <f>'Bid-Summary'!#REF!</f>
        <v>#REF!</v>
      </c>
      <c r="H42" s="323"/>
      <c r="I42" s="323"/>
      <c r="J42" s="323"/>
      <c r="K42" s="325">
        <f>'Bid-Summary'!F22</f>
        <v>0</v>
      </c>
      <c r="L42" s="326"/>
      <c r="M42" s="326"/>
      <c r="N42" s="327"/>
    </row>
    <row r="43" spans="1:16" ht="15.75" thickTop="1" x14ac:dyDescent="0.25">
      <c r="A43" s="75"/>
      <c r="B43" s="76"/>
      <c r="C43" s="328" t="s">
        <v>107</v>
      </c>
      <c r="D43" s="329"/>
      <c r="E43" s="329"/>
      <c r="F43" s="329"/>
      <c r="G43" s="329"/>
      <c r="H43" s="329"/>
      <c r="I43" s="329"/>
      <c r="J43" s="329"/>
      <c r="K43" s="329"/>
      <c r="L43" s="329"/>
      <c r="M43" s="329"/>
      <c r="N43" s="330"/>
    </row>
    <row r="44" spans="1:16" x14ac:dyDescent="0.25">
      <c r="A44" s="75"/>
      <c r="B44" s="76"/>
      <c r="C44" s="77" t="s">
        <v>108</v>
      </c>
      <c r="D44" s="77" t="s">
        <v>109</v>
      </c>
      <c r="E44" s="331" t="s">
        <v>110</v>
      </c>
      <c r="F44" s="332"/>
      <c r="G44" s="77" t="s">
        <v>108</v>
      </c>
      <c r="H44" s="77" t="s">
        <v>109</v>
      </c>
      <c r="I44" s="331" t="s">
        <v>110</v>
      </c>
      <c r="J44" s="332"/>
      <c r="K44" s="77" t="s">
        <v>108</v>
      </c>
      <c r="L44" s="77" t="s">
        <v>109</v>
      </c>
      <c r="M44" s="331" t="s">
        <v>110</v>
      </c>
      <c r="N44" s="332"/>
    </row>
    <row r="45" spans="1:16" ht="19.5" customHeight="1" thickBot="1" x14ac:dyDescent="0.3">
      <c r="A45" s="75"/>
      <c r="B45" s="76"/>
      <c r="C45" s="78"/>
      <c r="D45" s="78"/>
      <c r="E45" s="333">
        <f>'Bid Amount'!I16</f>
        <v>0</v>
      </c>
      <c r="F45" s="333"/>
      <c r="G45" s="78"/>
      <c r="H45" s="78"/>
      <c r="I45" s="333">
        <f>'Bid Amount'!K16</f>
        <v>0</v>
      </c>
      <c r="J45" s="333"/>
      <c r="K45" s="78"/>
      <c r="L45" s="78"/>
      <c r="M45" s="333">
        <f>'Bid Amount'!M16</f>
        <v>0</v>
      </c>
      <c r="N45" s="333"/>
    </row>
    <row r="46" spans="1:16" ht="18.600000000000001" customHeight="1" thickTop="1" thickBot="1" x14ac:dyDescent="0.3">
      <c r="A46" s="74">
        <v>3</v>
      </c>
      <c r="B46" s="56"/>
      <c r="C46" s="322"/>
      <c r="D46" s="323"/>
      <c r="E46" s="323"/>
      <c r="F46" s="324"/>
      <c r="G46" s="323"/>
      <c r="H46" s="323"/>
      <c r="I46" s="323"/>
      <c r="J46" s="324"/>
      <c r="K46" s="325"/>
      <c r="L46" s="326"/>
      <c r="M46" s="326"/>
      <c r="N46" s="327"/>
    </row>
    <row r="47" spans="1:16" ht="15.75" thickTop="1" x14ac:dyDescent="0.25">
      <c r="A47" s="75"/>
      <c r="B47" s="76"/>
      <c r="C47" s="328" t="s">
        <v>107</v>
      </c>
      <c r="D47" s="329"/>
      <c r="E47" s="329"/>
      <c r="F47" s="329"/>
      <c r="G47" s="329"/>
      <c r="H47" s="329"/>
      <c r="I47" s="329"/>
      <c r="J47" s="329"/>
      <c r="K47" s="329"/>
      <c r="L47" s="329"/>
      <c r="M47" s="329"/>
      <c r="N47" s="330"/>
    </row>
    <row r="48" spans="1:16" x14ac:dyDescent="0.25">
      <c r="A48" s="75"/>
      <c r="B48" s="76"/>
      <c r="C48" s="77" t="s">
        <v>108</v>
      </c>
      <c r="D48" s="77" t="s">
        <v>109</v>
      </c>
      <c r="E48" s="331" t="s">
        <v>110</v>
      </c>
      <c r="F48" s="332"/>
      <c r="G48" s="77" t="s">
        <v>108</v>
      </c>
      <c r="H48" s="77" t="s">
        <v>109</v>
      </c>
      <c r="I48" s="331" t="s">
        <v>110</v>
      </c>
      <c r="J48" s="332"/>
      <c r="K48" s="77" t="s">
        <v>108</v>
      </c>
      <c r="L48" s="77" t="s">
        <v>109</v>
      </c>
      <c r="M48" s="331" t="s">
        <v>110</v>
      </c>
      <c r="N48" s="332"/>
    </row>
    <row r="49" spans="1:14" ht="19.5" customHeight="1" thickBot="1" x14ac:dyDescent="0.3">
      <c r="A49" s="75"/>
      <c r="B49" s="76"/>
      <c r="C49" s="78"/>
      <c r="D49" s="78"/>
      <c r="E49" s="333"/>
      <c r="F49" s="333"/>
      <c r="G49" s="78"/>
      <c r="H49" s="78"/>
      <c r="I49" s="333"/>
      <c r="J49" s="333"/>
      <c r="K49" s="78"/>
      <c r="L49" s="78"/>
      <c r="M49" s="333"/>
      <c r="N49" s="333"/>
    </row>
    <row r="50" spans="1:14" ht="18.600000000000001" customHeight="1" thickTop="1" thickBot="1" x14ac:dyDescent="0.3">
      <c r="A50" s="74">
        <v>4</v>
      </c>
      <c r="B50" s="56"/>
      <c r="C50" s="322"/>
      <c r="D50" s="323"/>
      <c r="E50" s="323"/>
      <c r="F50" s="324"/>
      <c r="G50" s="323"/>
      <c r="H50" s="323"/>
      <c r="I50" s="323"/>
      <c r="J50" s="323"/>
      <c r="K50" s="325"/>
      <c r="L50" s="326"/>
      <c r="M50" s="326"/>
      <c r="N50" s="327"/>
    </row>
    <row r="51" spans="1:14" ht="15.75" thickTop="1" x14ac:dyDescent="0.25">
      <c r="A51" s="75"/>
      <c r="B51" s="76"/>
      <c r="C51" s="328" t="s">
        <v>107</v>
      </c>
      <c r="D51" s="329"/>
      <c r="E51" s="329"/>
      <c r="F51" s="329"/>
      <c r="G51" s="329"/>
      <c r="H51" s="329"/>
      <c r="I51" s="329"/>
      <c r="J51" s="329"/>
      <c r="K51" s="329"/>
      <c r="L51" s="329"/>
      <c r="M51" s="329"/>
      <c r="N51" s="330"/>
    </row>
    <row r="52" spans="1:14" x14ac:dyDescent="0.25">
      <c r="A52" s="75"/>
      <c r="B52" s="76"/>
      <c r="C52" s="77" t="s">
        <v>108</v>
      </c>
      <c r="D52" s="77" t="s">
        <v>109</v>
      </c>
      <c r="E52" s="331" t="s">
        <v>110</v>
      </c>
      <c r="F52" s="332"/>
      <c r="G52" s="77" t="s">
        <v>108</v>
      </c>
      <c r="H52" s="77" t="s">
        <v>109</v>
      </c>
      <c r="I52" s="331" t="s">
        <v>110</v>
      </c>
      <c r="J52" s="332"/>
      <c r="K52" s="77" t="s">
        <v>108</v>
      </c>
      <c r="L52" s="77" t="s">
        <v>109</v>
      </c>
      <c r="M52" s="331" t="s">
        <v>110</v>
      </c>
      <c r="N52" s="332"/>
    </row>
    <row r="53" spans="1:14" ht="19.5" customHeight="1" x14ac:dyDescent="0.25">
      <c r="A53" s="79"/>
      <c r="B53" s="80"/>
      <c r="C53" s="81"/>
      <c r="D53" s="81"/>
      <c r="E53" s="319"/>
      <c r="F53" s="319"/>
      <c r="G53" s="81"/>
      <c r="H53" s="81"/>
      <c r="I53" s="319"/>
      <c r="J53" s="319"/>
      <c r="K53" s="81"/>
      <c r="L53" s="81"/>
      <c r="M53" s="319"/>
      <c r="N53" s="319"/>
    </row>
    <row r="54" spans="1:14" x14ac:dyDescent="0.25">
      <c r="B54" s="82" t="s">
        <v>111</v>
      </c>
    </row>
    <row r="56" spans="1:14" ht="16.5" x14ac:dyDescent="0.25">
      <c r="B56" s="320" t="s">
        <v>84</v>
      </c>
      <c r="C56" s="320"/>
      <c r="D56" s="320"/>
      <c r="E56" s="320" t="s">
        <v>86</v>
      </c>
      <c r="F56" s="320"/>
      <c r="G56" s="320"/>
      <c r="H56" s="83"/>
      <c r="I56" s="320" t="s">
        <v>94</v>
      </c>
      <c r="J56" s="320"/>
      <c r="K56" s="320"/>
    </row>
    <row r="57" spans="1:14" ht="16.5" x14ac:dyDescent="0.25">
      <c r="B57" s="321" t="s">
        <v>91</v>
      </c>
      <c r="C57" s="321"/>
      <c r="D57" s="321"/>
      <c r="E57" s="321" t="s">
        <v>88</v>
      </c>
      <c r="F57" s="321"/>
      <c r="G57" s="321"/>
      <c r="H57" s="83"/>
      <c r="I57" s="321" t="s">
        <v>96</v>
      </c>
      <c r="J57" s="321"/>
      <c r="K57" s="321"/>
    </row>
    <row r="58" spans="1:14" ht="16.5" x14ac:dyDescent="0.25">
      <c r="B58" s="321" t="s">
        <v>92</v>
      </c>
      <c r="C58" s="321"/>
      <c r="D58" s="321"/>
      <c r="E58" s="321" t="s">
        <v>90</v>
      </c>
      <c r="F58" s="321"/>
      <c r="G58" s="321"/>
      <c r="H58" s="83"/>
      <c r="I58" s="321" t="s">
        <v>89</v>
      </c>
      <c r="J58" s="321"/>
      <c r="K58" s="321"/>
    </row>
    <row r="59" spans="1:14" x14ac:dyDescent="0.25">
      <c r="E59" s="70"/>
      <c r="F59" s="70"/>
      <c r="G59" s="70"/>
      <c r="H59" s="70"/>
      <c r="I59" s="70"/>
      <c r="J59" s="70"/>
      <c r="K59" s="70"/>
    </row>
    <row r="60" spans="1:14" ht="16.5" x14ac:dyDescent="0.25">
      <c r="E60" s="320" t="s">
        <v>85</v>
      </c>
      <c r="F60" s="320"/>
      <c r="G60" s="320"/>
      <c r="H60" s="83"/>
      <c r="I60" s="320" t="s">
        <v>93</v>
      </c>
      <c r="J60" s="320"/>
      <c r="K60" s="320"/>
    </row>
    <row r="61" spans="1:14" ht="16.5" x14ac:dyDescent="0.25">
      <c r="E61" s="321" t="s">
        <v>87</v>
      </c>
      <c r="F61" s="321"/>
      <c r="G61" s="321"/>
      <c r="H61" s="83"/>
      <c r="I61" s="321" t="s">
        <v>95</v>
      </c>
      <c r="J61" s="321"/>
      <c r="K61" s="321"/>
    </row>
    <row r="62" spans="1:14" ht="16.5" x14ac:dyDescent="0.25">
      <c r="E62" s="321" t="s">
        <v>89</v>
      </c>
      <c r="F62" s="321"/>
      <c r="G62" s="321"/>
      <c r="H62" s="83"/>
      <c r="I62" s="321" t="s">
        <v>89</v>
      </c>
      <c r="J62" s="321"/>
      <c r="K62" s="321"/>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5" x14ac:dyDescent="0.25"/>
  <cols>
    <col min="1" max="1" width="24.5703125" customWidth="1"/>
    <col min="2" max="2" width="15" customWidth="1"/>
    <col min="3" max="3" width="15.85546875" customWidth="1"/>
    <col min="4" max="4" width="16.5703125" customWidth="1"/>
    <col min="5" max="5" width="14.7109375" customWidth="1"/>
    <col min="6" max="6" width="15.140625" customWidth="1"/>
  </cols>
  <sheetData>
    <row r="1" spans="1:6" x14ac:dyDescent="0.25">
      <c r="A1" s="18"/>
      <c r="B1" s="18"/>
      <c r="C1" s="18"/>
      <c r="D1" s="18"/>
      <c r="E1" s="19" t="s">
        <v>36</v>
      </c>
      <c r="F1" s="19" t="s">
        <v>25</v>
      </c>
    </row>
    <row r="2" spans="1:6" x14ac:dyDescent="0.25">
      <c r="A2" s="20" t="s">
        <v>27</v>
      </c>
      <c r="B2" s="19" t="s">
        <v>13</v>
      </c>
      <c r="C2" s="19" t="s">
        <v>14</v>
      </c>
      <c r="D2" s="24">
        <v>0.1</v>
      </c>
      <c r="E2" s="26">
        <v>0.05</v>
      </c>
      <c r="F2" s="25">
        <v>0.02</v>
      </c>
    </row>
    <row r="4" spans="1:6" x14ac:dyDescent="0.25">
      <c r="A4" s="35">
        <f>'Bid-Summary'!C28</f>
        <v>0</v>
      </c>
      <c r="B4" s="32" t="e">
        <f>'Bid-Summary'!B13:C13</f>
        <v>#REF!</v>
      </c>
      <c r="C4" s="31" t="e">
        <f>'Bid-Summary'!D13</f>
        <v>#REF!</v>
      </c>
      <c r="D4" s="21" t="e">
        <f>C4*10%</f>
        <v>#REF!</v>
      </c>
      <c r="E4" s="22" t="e">
        <f>C4*5%</f>
        <v>#REF!</v>
      </c>
      <c r="F4" s="21" t="e">
        <f>C4*2%</f>
        <v>#REF!</v>
      </c>
    </row>
    <row r="5" spans="1:6" x14ac:dyDescent="0.25">
      <c r="A5" s="35"/>
      <c r="B5" s="32" t="e">
        <f>'Bid-Summary'!B23:C23</f>
        <v>#REF!</v>
      </c>
      <c r="C5" s="31" t="e">
        <f>'Bid-Summary'!D23</f>
        <v>#REF!</v>
      </c>
      <c r="D5" s="21" t="e">
        <f>C5*10%</f>
        <v>#REF!</v>
      </c>
      <c r="E5" s="22" t="e">
        <f>C5*5%</f>
        <v>#REF!</v>
      </c>
      <c r="F5" s="21" t="e">
        <f>C5*2%</f>
        <v>#REF!</v>
      </c>
    </row>
    <row r="6" spans="1:6" ht="15.75" thickBot="1" x14ac:dyDescent="0.3">
      <c r="A6" s="35"/>
      <c r="B6" s="32" t="e">
        <f>'Bid-Summary'!B33:C33</f>
        <v>#REF!</v>
      </c>
      <c r="C6" s="31" t="e">
        <f>'Bid-Summary'!D33</f>
        <v>#REF!</v>
      </c>
      <c r="D6" s="21" t="e">
        <f>C6*10%</f>
        <v>#REF!</v>
      </c>
      <c r="E6" s="22" t="e">
        <f>C6*5%</f>
        <v>#REF!</v>
      </c>
      <c r="F6" s="21" t="e">
        <f>C6*2%</f>
        <v>#REF!</v>
      </c>
    </row>
    <row r="7" spans="1:6" ht="15.75" thickTop="1" x14ac:dyDescent="0.25">
      <c r="A7" s="35"/>
      <c r="B7" s="29" t="s">
        <v>26</v>
      </c>
      <c r="C7" s="23" t="e">
        <f>SUM(C4:C6)</f>
        <v>#REF!</v>
      </c>
      <c r="D7" s="21" t="e">
        <f>C7*10%</f>
        <v>#REF!</v>
      </c>
      <c r="E7" s="33" t="e">
        <f>C7*5%</f>
        <v>#REF!</v>
      </c>
      <c r="F7" s="34" t="e">
        <f>C7*2%</f>
        <v>#REF!</v>
      </c>
    </row>
    <row r="8" spans="1:6" x14ac:dyDescent="0.2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Admin</cp:lastModifiedBy>
  <cp:lastPrinted>2022-09-16T04:37:03Z</cp:lastPrinted>
  <dcterms:created xsi:type="dcterms:W3CDTF">2016-02-15T22:51:26Z</dcterms:created>
  <dcterms:modified xsi:type="dcterms:W3CDTF">2022-10-03T22:13:12Z</dcterms:modified>
</cp:coreProperties>
</file>